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меню с 11 до 18 лет 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M127" i="1" l="1"/>
  <c r="L127" i="1"/>
  <c r="K127" i="1"/>
  <c r="J127" i="1"/>
  <c r="I127" i="1"/>
  <c r="H127" i="1"/>
  <c r="G127" i="1"/>
  <c r="F127" i="1"/>
  <c r="E127" i="1"/>
  <c r="D127" i="1"/>
  <c r="M115" i="1"/>
  <c r="L115" i="1"/>
  <c r="K115" i="1"/>
  <c r="J115" i="1"/>
  <c r="I115" i="1"/>
  <c r="H115" i="1"/>
  <c r="G115" i="1"/>
  <c r="F115" i="1"/>
  <c r="E115" i="1"/>
  <c r="D115" i="1"/>
  <c r="M103" i="1"/>
  <c r="L103" i="1"/>
  <c r="K103" i="1"/>
  <c r="J103" i="1"/>
  <c r="I103" i="1"/>
  <c r="H103" i="1"/>
  <c r="G103" i="1"/>
  <c r="F103" i="1"/>
  <c r="E103" i="1"/>
  <c r="D103" i="1"/>
  <c r="M91" i="1"/>
  <c r="L91" i="1"/>
  <c r="K91" i="1"/>
  <c r="J91" i="1"/>
  <c r="I91" i="1"/>
  <c r="H91" i="1"/>
  <c r="G91" i="1"/>
  <c r="F91" i="1"/>
  <c r="E91" i="1"/>
  <c r="D91" i="1"/>
  <c r="M79" i="1"/>
  <c r="L79" i="1"/>
  <c r="K79" i="1"/>
  <c r="J79" i="1"/>
  <c r="I79" i="1"/>
  <c r="H79" i="1"/>
  <c r="G79" i="1"/>
  <c r="F79" i="1"/>
  <c r="E79" i="1"/>
  <c r="D79" i="1"/>
  <c r="M66" i="1"/>
  <c r="L66" i="1"/>
  <c r="K66" i="1"/>
  <c r="J66" i="1"/>
  <c r="I66" i="1"/>
  <c r="H66" i="1"/>
  <c r="G66" i="1"/>
  <c r="F66" i="1"/>
  <c r="E66" i="1"/>
  <c r="D66" i="1"/>
  <c r="M55" i="1"/>
  <c r="L55" i="1"/>
  <c r="K55" i="1"/>
  <c r="J55" i="1"/>
  <c r="I55" i="1"/>
  <c r="H55" i="1"/>
  <c r="G55" i="1"/>
  <c r="F55" i="1"/>
  <c r="E55" i="1"/>
  <c r="D55" i="1"/>
  <c r="M43" i="1"/>
  <c r="L43" i="1"/>
  <c r="K43" i="1"/>
  <c r="J43" i="1"/>
  <c r="I43" i="1"/>
  <c r="H43" i="1"/>
  <c r="G43" i="1"/>
  <c r="F43" i="1"/>
  <c r="E43" i="1"/>
  <c r="M32" i="1"/>
  <c r="L32" i="1"/>
  <c r="K32" i="1"/>
  <c r="J32" i="1"/>
  <c r="I32" i="1"/>
  <c r="H32" i="1"/>
  <c r="G32" i="1"/>
  <c r="F32" i="1"/>
  <c r="E32" i="1"/>
  <c r="D43" i="1"/>
  <c r="D22" i="1"/>
  <c r="D32" i="1"/>
  <c r="E22" i="1"/>
  <c r="F22" i="1"/>
  <c r="G22" i="1"/>
  <c r="H22" i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<sst xmlns="http://schemas.openxmlformats.org/spreadsheetml/2006/main" count="330" uniqueCount="104">
  <si>
    <t xml:space="preserve"> </t>
  </si>
  <si>
    <t>Утверждаю</t>
  </si>
  <si>
    <t>_________________</t>
  </si>
  <si>
    <t>№ рец.</t>
  </si>
  <si>
    <t>Прием пищи, наименование блюда</t>
  </si>
  <si>
    <t>Масса порции</t>
  </si>
  <si>
    <t>Пищевые вещества (г)</t>
  </si>
  <si>
    <t>Энергет.ценность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</si>
  <si>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</si>
  <si>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</si>
  <si>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</si>
  <si>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</si>
  <si>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</si>
  <si>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</si>
  <si>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</si>
  <si>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Са</t>
  </si>
  <si>
    <t>Mg</t>
  </si>
  <si>
    <t>Fe</t>
  </si>
  <si>
    <t>200</t>
  </si>
  <si>
    <t>Итого</t>
  </si>
  <si>
    <t>Обед</t>
  </si>
  <si>
    <t xml:space="preserve"> 1 день</t>
  </si>
  <si>
    <t xml:space="preserve"> 2 день</t>
  </si>
  <si>
    <t xml:space="preserve"> 3 день</t>
  </si>
  <si>
    <t xml:space="preserve"> 4 день</t>
  </si>
  <si>
    <t xml:space="preserve"> 5 день</t>
  </si>
  <si>
    <t xml:space="preserve"> 6 день</t>
  </si>
  <si>
    <t xml:space="preserve"> 7 день</t>
  </si>
  <si>
    <t xml:space="preserve"> 8 день</t>
  </si>
  <si>
    <t xml:space="preserve"> 9 день</t>
  </si>
  <si>
    <t xml:space="preserve"> 10 день</t>
  </si>
  <si>
    <t>180/5</t>
  </si>
  <si>
    <t>В2</t>
  </si>
  <si>
    <t>Минеральные элементы, (мг)</t>
  </si>
  <si>
    <t>Тефтели из говядины с соусом</t>
  </si>
  <si>
    <t>б/н</t>
  </si>
  <si>
    <t>100</t>
  </si>
  <si>
    <t>Суп картофельный с бобовыми и гренками</t>
  </si>
  <si>
    <t>Картофельное пюре</t>
  </si>
  <si>
    <t>Куры отварные с маслом сливочным</t>
  </si>
  <si>
    <t>Голубцы ленивые с мясом с соусом</t>
  </si>
  <si>
    <t>Суп картофельный с лапшой домашней</t>
  </si>
  <si>
    <t>Рассольник домашний со сметаной</t>
  </si>
  <si>
    <t xml:space="preserve">Компот из свежих яблок </t>
  </si>
  <si>
    <t xml:space="preserve">Суп лапша домашняя </t>
  </si>
  <si>
    <t>20695,205932,49</t>
  </si>
  <si>
    <t xml:space="preserve">Салат из белокачанной капусты с морковью </t>
  </si>
  <si>
    <t>60/30</t>
  </si>
  <si>
    <t>180/30</t>
  </si>
  <si>
    <t>80/30</t>
  </si>
  <si>
    <t xml:space="preserve">Директор </t>
  </si>
  <si>
    <t>2021г.</t>
  </si>
  <si>
    <t xml:space="preserve">итого за 10 дней </t>
  </si>
  <si>
    <t>Компот из апельсинов  с витамином  С</t>
  </si>
  <si>
    <t xml:space="preserve">Чай с сахаром </t>
  </si>
  <si>
    <t xml:space="preserve">Гуляш из отварного мяса </t>
  </si>
  <si>
    <t xml:space="preserve">Компот из апельсинов </t>
  </si>
  <si>
    <t xml:space="preserve">Чай с молоком с сахаром </t>
  </si>
  <si>
    <t xml:space="preserve">Кисель витаминизированный </t>
  </si>
  <si>
    <t xml:space="preserve">б/н </t>
  </si>
  <si>
    <t>=СУММ(C15:C21</t>
  </si>
  <si>
    <t xml:space="preserve">Суп с рыбными консервами </t>
  </si>
  <si>
    <t>180</t>
  </si>
  <si>
    <t>Примерное 2- ух недельное меню для старших классов</t>
  </si>
  <si>
    <t xml:space="preserve">Суп крестьянский со сметаной </t>
  </si>
  <si>
    <t>200/10</t>
  </si>
  <si>
    <t xml:space="preserve">Биточки куриные*соус томатный </t>
  </si>
  <si>
    <t>50/30</t>
  </si>
  <si>
    <t>150/5</t>
  </si>
  <si>
    <t xml:space="preserve">Макаронные изделия отварные с маслом </t>
  </si>
  <si>
    <t>200/15</t>
  </si>
  <si>
    <t>40/40</t>
  </si>
  <si>
    <t xml:space="preserve">Хлеб пшеничный/ хлеб ржаной </t>
  </si>
  <si>
    <t>60/5</t>
  </si>
  <si>
    <t xml:space="preserve">Салат из огурцов и помидоров с растительным  маслом </t>
  </si>
  <si>
    <t xml:space="preserve">Хлеб пшеничный/хлеб ржаной </t>
  </si>
  <si>
    <t xml:space="preserve">Салат из моркови и яблок с растительным  маслом </t>
  </si>
  <si>
    <t xml:space="preserve">Борщ со свежей капустой со сметаной </t>
  </si>
  <si>
    <t xml:space="preserve">Плов из говядины </t>
  </si>
  <si>
    <t xml:space="preserve">Какао с молоком с сахаром </t>
  </si>
  <si>
    <t xml:space="preserve">Салат из свежих огурцов с растительным маслом </t>
  </si>
  <si>
    <t xml:space="preserve">Картофельное пюре со сливочным маслом </t>
  </si>
  <si>
    <t xml:space="preserve">Хлеб пшеничный / хлеб ржаной </t>
  </si>
  <si>
    <t xml:space="preserve">Салат с помидорами с растительным маслом </t>
  </si>
  <si>
    <t xml:space="preserve">Щи из свежей капусты со сметаной </t>
  </si>
  <si>
    <t xml:space="preserve">Салат с огурцами и помидорами с растительным </t>
  </si>
  <si>
    <t xml:space="preserve">Каша гречневая со сливочным маслом </t>
  </si>
  <si>
    <t xml:space="preserve">Яблоко </t>
  </si>
  <si>
    <t xml:space="preserve">Рассольник ленинградский со сметаной </t>
  </si>
  <si>
    <t xml:space="preserve">Овощное рагу с мясом </t>
  </si>
  <si>
    <t xml:space="preserve">Сок персиковый </t>
  </si>
  <si>
    <t xml:space="preserve">Салат из свеклы с яблоками </t>
  </si>
  <si>
    <t>250/10</t>
  </si>
  <si>
    <t>250</t>
  </si>
  <si>
    <t xml:space="preserve">Свекольник со сметаной </t>
  </si>
  <si>
    <t xml:space="preserve">Макароные изделия отварные с маслом </t>
  </si>
  <si>
    <t xml:space="preserve">Кофейный напиток на молоке с сахаром </t>
  </si>
  <si>
    <t xml:space="preserve">Салат из моркови с растительным маслом </t>
  </si>
  <si>
    <t>80/5</t>
  </si>
  <si>
    <t xml:space="preserve"> Каша перловая с маслом растительным </t>
  </si>
  <si>
    <t xml:space="preserve">Азу из говядины </t>
  </si>
  <si>
    <t>250/15</t>
  </si>
  <si>
    <t xml:space="preserve">Жаркое по домашнему </t>
  </si>
  <si>
    <t xml:space="preserve">Салат витаминный с растительным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</si>
</sst>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theme="8" tint="-0.249977111117893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8" tint="-0.24997711111789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3" borderId="11" xfId="0" applyFont="1" applyFill="1" applyBorder="1" applyAlignment="1">
      <alignment horizontal="left"/>
    </xf>
    <xf numFmtId="0" fontId="2" fillId="3" borderId="8" xfId="0" applyFont="1" applyFill="1" applyBorder="1"/>
    <xf numFmtId="0" fontId="3" fillId="3" borderId="8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center" vertical="top" wrapText="1"/>
    </xf>
    <xf numFmtId="0" fontId="3" fillId="3" borderId="10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49" fontId="6" fillId="0" borderId="0" xfId="0" applyNumberFormat="1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49" fontId="7" fillId="0" borderId="0" xfId="0" applyNumberFormat="1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8" xfId="0" applyFont="1" applyBorder="1" applyAlignment="1">
      <alignment vertical="top"/>
    </xf>
    <xf numFmtId="0" fontId="8" fillId="0" borderId="8" xfId="0" applyFont="1" applyBorder="1" applyAlignment="1"/>
    <xf numFmtId="0" fontId="8" fillId="0" borderId="9" xfId="0" applyFont="1" applyBorder="1" applyAlignment="1"/>
    <xf numFmtId="49" fontId="7" fillId="0" borderId="7" xfId="0" applyNumberFormat="1" applyFont="1" applyBorder="1" applyAlignment="1">
      <alignment vertical="top" wrapText="1"/>
    </xf>
    <xf numFmtId="0" fontId="7" fillId="0" borderId="8" xfId="0" applyFont="1" applyBorder="1" applyAlignment="1">
      <alignment vertical="top"/>
    </xf>
    <xf numFmtId="0" fontId="7" fillId="0" borderId="7" xfId="0" applyFont="1" applyFill="1" applyBorder="1" applyAlignment="1">
      <alignment vertical="top" wrapText="1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/>
    <xf numFmtId="49" fontId="7" fillId="3" borderId="8" xfId="0" applyNumberFormat="1" applyFont="1" applyFill="1" applyBorder="1" applyAlignment="1"/>
    <xf numFmtId="0" fontId="7" fillId="3" borderId="8" xfId="0" applyFont="1" applyFill="1" applyBorder="1" applyAlignment="1"/>
    <xf numFmtId="49" fontId="9" fillId="4" borderId="8" xfId="0" applyNumberFormat="1" applyFont="1" applyFill="1" applyBorder="1" applyAlignment="1"/>
    <xf numFmtId="0" fontId="8" fillId="4" borderId="8" xfId="0" applyFont="1" applyFill="1" applyBorder="1" applyAlignment="1"/>
    <xf numFmtId="0" fontId="7" fillId="0" borderId="7" xfId="0" applyFont="1" applyBorder="1" applyAlignment="1">
      <alignment vertical="top"/>
    </xf>
    <xf numFmtId="0" fontId="7" fillId="0" borderId="7" xfId="0" applyFont="1" applyBorder="1" applyAlignment="1"/>
    <xf numFmtId="49" fontId="9" fillId="4" borderId="13" xfId="0" applyNumberFormat="1" applyFont="1" applyFill="1" applyBorder="1" applyAlignment="1"/>
    <xf numFmtId="0" fontId="8" fillId="4" borderId="0" xfId="0" applyFont="1" applyFill="1" applyAlignment="1"/>
    <xf numFmtId="0" fontId="6" fillId="5" borderId="8" xfId="0" applyFont="1" applyFill="1" applyBorder="1" applyAlignment="1"/>
    <xf numFmtId="0" fontId="1" fillId="0" borderId="7" xfId="0" applyFont="1" applyBorder="1" applyAlignment="1">
      <alignment horizontal="center" vertical="top" wrapText="1"/>
    </xf>
    <xf numFmtId="0" fontId="10" fillId="0" borderId="0" xfId="0" applyFont="1"/>
    <xf numFmtId="0" fontId="4" fillId="5" borderId="8" xfId="0" applyFont="1" applyFill="1" applyBorder="1"/>
    <xf numFmtId="0" fontId="11" fillId="5" borderId="8" xfId="0" applyFont="1" applyFill="1" applyBorder="1"/>
    <xf numFmtId="0" fontId="4" fillId="0" borderId="0" xfId="0" applyFont="1"/>
    <xf numFmtId="0" fontId="12" fillId="0" borderId="0" xfId="0" applyFont="1" applyBorder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right"/>
    </xf>
    <xf numFmtId="0" fontId="1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top" wrapText="1"/>
    </xf>
    <xf numFmtId="49" fontId="8" fillId="0" borderId="7" xfId="0" applyNumberFormat="1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2" borderId="0" xfId="0" applyFont="1" applyFill="1" applyAlignment="1"/>
    <xf numFmtId="0" fontId="4" fillId="0" borderId="0" xfId="0" applyFont="1" applyAlignment="1"/>
    <xf numFmtId="0" fontId="4" fillId="0" borderId="14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topLeftCell="A36" zoomScale="80" zoomScaleNormal="80" workbookViewId="0">
      <selection activeCell="B57" sqref="B57:B58"/>
    </sheetView>
  </sheetViews>
  <sheetFormatPr defaultRowHeight="15.75" x14ac:dyDescent="0.25"/>
  <cols>
    <col min="1" max="1" width="5.85546875" style="39" customWidth="1"/>
    <col min="2" max="2" width="52.5703125" style="39" customWidth="1"/>
    <col min="3" max="3" width="7.5703125" style="14" customWidth="1"/>
    <col min="4" max="4" width="9.42578125" style="14" customWidth="1"/>
    <col min="5" max="5" width="10.42578125" style="14" customWidth="1"/>
    <col min="6" max="6" width="9.5703125" style="14" customWidth="1"/>
    <col min="7" max="7" width="9.7109375" style="14" customWidth="1"/>
    <col min="8" max="9" width="9.140625" style="14"/>
    <col min="10" max="10" width="8.140625" style="14" customWidth="1"/>
    <col min="11" max="13" width="9.140625" style="14"/>
  </cols>
  <sheetData>
    <row r="1" spans="1:13" x14ac:dyDescent="0.25">
      <c r="A1" s="40" t="s">
        <v>0</v>
      </c>
      <c r="B1" s="41"/>
      <c r="C1" s="12"/>
      <c r="D1" s="13"/>
      <c r="E1" s="13"/>
      <c r="F1" s="13"/>
      <c r="G1" s="13"/>
      <c r="H1" s="13"/>
      <c r="I1" s="13"/>
      <c r="J1" s="13"/>
      <c r="K1" s="13"/>
    </row>
    <row r="2" spans="1:13" x14ac:dyDescent="0.25">
      <c r="A2" s="42"/>
      <c r="B2" s="43"/>
      <c r="C2" s="15"/>
      <c r="D2" s="16"/>
      <c r="E2" s="16"/>
      <c r="F2" s="16"/>
      <c r="G2" s="16"/>
      <c r="H2" s="17" t="s">
        <v>1</v>
      </c>
      <c r="I2" s="17"/>
      <c r="J2" s="17"/>
      <c r="K2" s="17"/>
    </row>
    <row r="3" spans="1:13" x14ac:dyDescent="0.25">
      <c r="A3" s="42"/>
      <c r="B3" s="43"/>
      <c r="C3" s="15"/>
      <c r="D3" s="16"/>
      <c r="E3" s="16"/>
      <c r="F3" s="16"/>
      <c r="G3" s="16"/>
      <c r="H3" s="17" t="s">
        <v>50</v>
      </c>
      <c r="I3" s="17"/>
      <c r="J3" s="17"/>
      <c r="K3" s="17"/>
    </row>
    <row r="4" spans="1:13" x14ac:dyDescent="0.25">
      <c r="A4" s="66"/>
      <c r="B4" s="66"/>
      <c r="C4" s="15"/>
      <c r="D4" s="16"/>
      <c r="E4" s="16"/>
      <c r="F4" s="16"/>
      <c r="G4" s="16"/>
      <c r="H4" s="17"/>
      <c r="I4" s="17"/>
      <c r="J4" s="17"/>
      <c r="K4" s="17"/>
    </row>
    <row r="5" spans="1:13" x14ac:dyDescent="0.25">
      <c r="A5" s="44"/>
      <c r="B5" s="43"/>
      <c r="C5" s="15"/>
      <c r="D5" s="16"/>
      <c r="E5" s="16"/>
      <c r="F5" s="16"/>
      <c r="G5" s="16"/>
      <c r="H5" s="17" t="s">
        <v>2</v>
      </c>
      <c r="I5" s="17" t="s">
        <v>51</v>
      </c>
      <c r="J5" s="17"/>
      <c r="K5" s="17"/>
    </row>
    <row r="6" spans="1:13" ht="19.5" customHeight="1" x14ac:dyDescent="0.25">
      <c r="A6" s="67" t="s">
        <v>63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15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ht="15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ht="1.5" customHeight="1" x14ac:dyDescent="0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ht="16.5" thickBot="1" x14ac:dyDescent="0.3">
      <c r="A10" s="63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x14ac:dyDescent="0.25">
      <c r="A11" s="54" t="s">
        <v>3</v>
      </c>
      <c r="B11" s="56" t="s">
        <v>4</v>
      </c>
      <c r="C11" s="58" t="s">
        <v>5</v>
      </c>
      <c r="D11" s="60" t="s">
        <v>6</v>
      </c>
      <c r="E11" s="61"/>
      <c r="F11" s="62"/>
      <c r="G11" s="52" t="s">
        <v>7</v>
      </c>
      <c r="H11" s="50" t="s">
        <v>33</v>
      </c>
      <c r="I11" s="51"/>
      <c r="J11" s="51"/>
      <c r="K11" s="50" t="s">
        <v>8</v>
      </c>
      <c r="L11" s="51"/>
      <c r="M11" s="51"/>
    </row>
    <row r="12" spans="1:13" x14ac:dyDescent="0.25">
      <c r="A12" s="55"/>
      <c r="B12" s="57"/>
      <c r="C12" s="59"/>
      <c r="D12" s="18" t="s">
        <v>10</v>
      </c>
      <c r="E12" s="18" t="s">
        <v>11</v>
      </c>
      <c r="F12" s="18" t="s">
        <v>12</v>
      </c>
      <c r="G12" s="53"/>
      <c r="H12" s="19" t="s">
        <v>15</v>
      </c>
      <c r="I12" s="19" t="s">
        <v>16</v>
      </c>
      <c r="J12" s="20" t="s">
        <v>17</v>
      </c>
      <c r="K12" s="19" t="s">
        <v>13</v>
      </c>
      <c r="L12" s="19" t="s">
        <v>32</v>
      </c>
      <c r="M12" s="19" t="s">
        <v>14</v>
      </c>
    </row>
    <row r="13" spans="1:13" x14ac:dyDescent="0.25">
      <c r="A13" s="5">
        <v>1</v>
      </c>
      <c r="B13" s="6">
        <v>2</v>
      </c>
      <c r="C13" s="21">
        <v>3</v>
      </c>
      <c r="D13" s="22">
        <v>4</v>
      </c>
      <c r="E13" s="22">
        <v>5</v>
      </c>
      <c r="F13" s="22">
        <v>6</v>
      </c>
      <c r="G13" s="23">
        <v>7</v>
      </c>
      <c r="H13" s="24">
        <v>8</v>
      </c>
      <c r="I13" s="25">
        <v>9</v>
      </c>
      <c r="J13" s="25">
        <v>10</v>
      </c>
      <c r="K13" s="25">
        <v>12</v>
      </c>
      <c r="L13" s="25">
        <v>13</v>
      </c>
      <c r="M13" s="25">
        <v>14</v>
      </c>
    </row>
    <row r="14" spans="1:13" x14ac:dyDescent="0.25">
      <c r="A14" s="5"/>
      <c r="B14" s="35" t="s">
        <v>20</v>
      </c>
      <c r="C14" s="21"/>
      <c r="D14" s="30"/>
      <c r="E14" s="30"/>
      <c r="F14" s="30"/>
      <c r="G14" s="23"/>
      <c r="H14" s="31"/>
      <c r="I14" s="31"/>
      <c r="J14" s="31"/>
      <c r="K14" s="31"/>
      <c r="L14" s="31"/>
      <c r="M14" s="31"/>
    </row>
    <row r="15" spans="1:13" x14ac:dyDescent="0.25">
      <c r="A15" s="3">
        <v>4</v>
      </c>
      <c r="B15" s="45" t="s">
        <v>46</v>
      </c>
      <c r="C15" s="26" t="s">
        <v>73</v>
      </c>
      <c r="D15" s="27">
        <v>1.8</v>
      </c>
      <c r="E15" s="27">
        <v>5.14</v>
      </c>
      <c r="F15" s="27">
        <v>6.6</v>
      </c>
      <c r="G15" s="27">
        <v>79</v>
      </c>
      <c r="H15" s="27">
        <v>45.7</v>
      </c>
      <c r="I15" s="27">
        <v>16.5</v>
      </c>
      <c r="J15" s="27">
        <v>0.73</v>
      </c>
      <c r="K15" s="27">
        <v>0.02</v>
      </c>
      <c r="L15" s="27">
        <v>0.04</v>
      </c>
      <c r="M15" s="27">
        <v>17.12</v>
      </c>
    </row>
    <row r="16" spans="1:13" x14ac:dyDescent="0.25">
      <c r="A16" s="3">
        <v>64</v>
      </c>
      <c r="B16" s="45" t="s">
        <v>64</v>
      </c>
      <c r="C16" s="26" t="s">
        <v>92</v>
      </c>
      <c r="D16" s="27">
        <v>4.3</v>
      </c>
      <c r="E16" s="27">
        <v>6.1</v>
      </c>
      <c r="F16" s="27">
        <v>22.4</v>
      </c>
      <c r="G16" s="27">
        <v>164</v>
      </c>
      <c r="H16" s="27">
        <v>54.91</v>
      </c>
      <c r="I16" s="27">
        <v>25.92</v>
      </c>
      <c r="J16" s="27">
        <v>0.97</v>
      </c>
      <c r="K16" s="27">
        <v>0.09</v>
      </c>
      <c r="L16" s="27">
        <v>0.11</v>
      </c>
      <c r="M16" s="27">
        <v>4.8499999999999996</v>
      </c>
    </row>
    <row r="17" spans="1:13" x14ac:dyDescent="0.25">
      <c r="A17" s="3">
        <v>99</v>
      </c>
      <c r="B17" s="45" t="s">
        <v>66</v>
      </c>
      <c r="C17" s="26" t="s">
        <v>67</v>
      </c>
      <c r="D17" s="27">
        <v>13.8</v>
      </c>
      <c r="E17" s="27">
        <v>11.1</v>
      </c>
      <c r="F17" s="27">
        <v>11.1</v>
      </c>
      <c r="G17" s="27">
        <v>200</v>
      </c>
      <c r="H17" s="27">
        <v>25.42</v>
      </c>
      <c r="I17" s="27">
        <v>20.87</v>
      </c>
      <c r="J17" s="27">
        <v>1</v>
      </c>
      <c r="K17" s="27">
        <v>7.0000000000000007E-2</v>
      </c>
      <c r="L17" s="27">
        <v>0.1</v>
      </c>
      <c r="M17" s="27">
        <v>0.81</v>
      </c>
    </row>
    <row r="18" spans="1:13" x14ac:dyDescent="0.25">
      <c r="A18" s="3">
        <v>202</v>
      </c>
      <c r="B18" s="45" t="s">
        <v>69</v>
      </c>
      <c r="C18" s="26" t="s">
        <v>68</v>
      </c>
      <c r="D18" s="27">
        <v>6.6</v>
      </c>
      <c r="E18" s="27">
        <v>5</v>
      </c>
      <c r="F18" s="27">
        <v>40</v>
      </c>
      <c r="G18" s="27">
        <v>235</v>
      </c>
      <c r="H18" s="27">
        <v>11.17</v>
      </c>
      <c r="I18" s="27">
        <v>8.77</v>
      </c>
      <c r="J18" s="27">
        <v>0.89</v>
      </c>
      <c r="K18" s="27">
        <v>7.0000000000000007E-2</v>
      </c>
      <c r="L18" s="27">
        <v>0.02</v>
      </c>
      <c r="M18" s="27">
        <v>0</v>
      </c>
    </row>
    <row r="19" spans="1:13" x14ac:dyDescent="0.25">
      <c r="A19" s="7">
        <v>284</v>
      </c>
      <c r="B19" s="1" t="s">
        <v>53</v>
      </c>
      <c r="C19" s="26" t="s">
        <v>70</v>
      </c>
      <c r="D19" s="27">
        <v>0</v>
      </c>
      <c r="E19" s="27">
        <v>0</v>
      </c>
      <c r="F19" s="27">
        <v>4.0999999999999996</v>
      </c>
      <c r="G19" s="27">
        <v>16</v>
      </c>
      <c r="H19" s="27">
        <v>250</v>
      </c>
      <c r="I19" s="27">
        <v>14</v>
      </c>
      <c r="J19" s="27">
        <v>0</v>
      </c>
      <c r="K19" s="27">
        <v>0.4</v>
      </c>
      <c r="L19" s="27">
        <v>0.5</v>
      </c>
      <c r="M19" s="27">
        <v>28</v>
      </c>
    </row>
    <row r="20" spans="1:13" x14ac:dyDescent="0.25">
      <c r="A20" s="48" t="s">
        <v>35</v>
      </c>
      <c r="B20" s="1" t="s">
        <v>87</v>
      </c>
      <c r="C20" s="26" t="s">
        <v>36</v>
      </c>
      <c r="D20" s="27">
        <v>1</v>
      </c>
      <c r="E20" s="27"/>
      <c r="F20" s="27">
        <v>7</v>
      </c>
      <c r="G20" s="27">
        <v>34</v>
      </c>
      <c r="H20" s="27">
        <v>5.75</v>
      </c>
      <c r="I20" s="27">
        <v>9.9</v>
      </c>
      <c r="J20" s="27">
        <v>0.09</v>
      </c>
      <c r="K20" s="27"/>
      <c r="L20" s="27"/>
      <c r="M20" s="27">
        <v>0.05</v>
      </c>
    </row>
    <row r="21" spans="1:13" x14ac:dyDescent="0.25">
      <c r="A21" s="3" t="s">
        <v>35</v>
      </c>
      <c r="B21" s="2" t="s">
        <v>72</v>
      </c>
      <c r="C21" s="26" t="s">
        <v>71</v>
      </c>
      <c r="D21" s="27">
        <v>2.96</v>
      </c>
      <c r="E21" s="27">
        <v>0.72</v>
      </c>
      <c r="F21" s="27">
        <v>15.46</v>
      </c>
      <c r="G21" s="27">
        <v>102</v>
      </c>
      <c r="H21" s="27">
        <v>2.9</v>
      </c>
      <c r="I21" s="27">
        <v>0.02</v>
      </c>
      <c r="J21" s="27">
        <v>0.03</v>
      </c>
      <c r="K21" s="27">
        <v>0.75</v>
      </c>
      <c r="L21" s="27">
        <v>0.03</v>
      </c>
      <c r="M21" s="27">
        <v>0.9</v>
      </c>
    </row>
    <row r="22" spans="1:13" x14ac:dyDescent="0.25">
      <c r="A22" s="10"/>
      <c r="B22" s="11" t="s">
        <v>19</v>
      </c>
      <c r="C22" s="28" t="s">
        <v>60</v>
      </c>
      <c r="D22" s="29">
        <f>SUM(D15:D21)</f>
        <v>30.46</v>
      </c>
      <c r="E22" s="29">
        <f t="shared" ref="E22:M22" si="0">E15+E16+E17+E18+E19+E21</f>
        <v>28.059999999999995</v>
      </c>
      <c r="F22" s="29">
        <f t="shared" si="0"/>
        <v>99.66</v>
      </c>
      <c r="G22" s="29">
        <f t="shared" si="0"/>
        <v>796</v>
      </c>
      <c r="H22" s="29">
        <f t="shared" si="0"/>
        <v>390.09999999999997</v>
      </c>
      <c r="I22" s="29">
        <f t="shared" si="0"/>
        <v>86.08</v>
      </c>
      <c r="J22" s="29">
        <f t="shared" si="0"/>
        <v>3.62</v>
      </c>
      <c r="K22" s="29">
        <f t="shared" si="0"/>
        <v>1.4</v>
      </c>
      <c r="L22" s="29">
        <f t="shared" si="0"/>
        <v>0.8</v>
      </c>
      <c r="M22" s="29">
        <f t="shared" si="0"/>
        <v>51.68</v>
      </c>
    </row>
    <row r="23" spans="1:13" ht="16.5" thickBot="1" x14ac:dyDescent="0.3">
      <c r="A23" s="63" t="s">
        <v>22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5.6" customHeight="1" x14ac:dyDescent="0.25">
      <c r="A24" s="54" t="s">
        <v>3</v>
      </c>
      <c r="B24" s="56" t="s">
        <v>4</v>
      </c>
      <c r="C24" s="58" t="s">
        <v>5</v>
      </c>
      <c r="D24" s="60" t="s">
        <v>6</v>
      </c>
      <c r="E24" s="69"/>
      <c r="F24" s="70"/>
      <c r="G24" s="52" t="s">
        <v>7</v>
      </c>
      <c r="H24" s="50" t="s">
        <v>9</v>
      </c>
      <c r="I24" s="51"/>
      <c r="J24" s="71"/>
      <c r="K24" s="50" t="s">
        <v>8</v>
      </c>
      <c r="L24" s="51"/>
      <c r="M24" s="51"/>
    </row>
    <row r="25" spans="1:13" x14ac:dyDescent="0.25">
      <c r="A25" s="55"/>
      <c r="B25" s="57"/>
      <c r="C25" s="59"/>
      <c r="D25" s="18" t="s">
        <v>10</v>
      </c>
      <c r="E25" s="18" t="s">
        <v>11</v>
      </c>
      <c r="F25" s="18" t="s">
        <v>12</v>
      </c>
      <c r="G25" s="53"/>
      <c r="H25" s="19" t="s">
        <v>15</v>
      </c>
      <c r="I25" s="19" t="s">
        <v>16</v>
      </c>
      <c r="J25" s="20" t="s">
        <v>17</v>
      </c>
      <c r="K25" s="19" t="s">
        <v>13</v>
      </c>
      <c r="L25" s="19" t="s">
        <v>32</v>
      </c>
      <c r="M25" s="19" t="s">
        <v>14</v>
      </c>
    </row>
    <row r="26" spans="1:13" x14ac:dyDescent="0.25">
      <c r="A26" s="5"/>
      <c r="B26" s="35" t="s">
        <v>20</v>
      </c>
      <c r="C26" s="21"/>
      <c r="D26" s="30"/>
      <c r="E26" s="30"/>
      <c r="F26" s="30"/>
      <c r="G26" s="23"/>
      <c r="H26" s="31"/>
      <c r="I26" s="31"/>
      <c r="J26" s="31"/>
      <c r="K26" s="31"/>
      <c r="L26" s="31"/>
      <c r="M26" s="31"/>
    </row>
    <row r="27" spans="1:13" x14ac:dyDescent="0.25">
      <c r="A27" s="7">
        <v>5</v>
      </c>
      <c r="B27" s="1" t="s">
        <v>74</v>
      </c>
      <c r="C27" s="26" t="s">
        <v>73</v>
      </c>
      <c r="D27" s="27">
        <v>0.15</v>
      </c>
      <c r="E27" s="27">
        <v>0.9</v>
      </c>
      <c r="F27" s="27">
        <v>0.6</v>
      </c>
      <c r="G27" s="27">
        <v>11</v>
      </c>
      <c r="H27" s="27">
        <v>4.01</v>
      </c>
      <c r="I27" s="27">
        <v>2.34</v>
      </c>
      <c r="J27" s="27">
        <v>0.1</v>
      </c>
      <c r="K27" s="27">
        <v>0</v>
      </c>
      <c r="L27" s="27">
        <v>0</v>
      </c>
      <c r="M27" s="27">
        <v>0.76</v>
      </c>
    </row>
    <row r="28" spans="1:13" x14ac:dyDescent="0.25">
      <c r="A28" s="7">
        <v>56</v>
      </c>
      <c r="B28" s="46" t="s">
        <v>44</v>
      </c>
      <c r="C28" s="26" t="s">
        <v>93</v>
      </c>
      <c r="D28" s="27">
        <v>1.7</v>
      </c>
      <c r="E28" s="27">
        <v>4.5</v>
      </c>
      <c r="F28" s="27">
        <v>10</v>
      </c>
      <c r="G28" s="27">
        <v>88</v>
      </c>
      <c r="H28" s="27">
        <v>15.98</v>
      </c>
      <c r="I28" s="27">
        <v>10.97</v>
      </c>
      <c r="J28" s="27">
        <v>0.39</v>
      </c>
      <c r="K28" s="27">
        <v>0.03</v>
      </c>
      <c r="L28" s="27">
        <v>0.02</v>
      </c>
      <c r="M28" s="27">
        <v>6.4</v>
      </c>
    </row>
    <row r="29" spans="1:13" x14ac:dyDescent="0.25">
      <c r="A29" s="7">
        <v>134</v>
      </c>
      <c r="B29" s="1" t="s">
        <v>40</v>
      </c>
      <c r="C29" s="26" t="s">
        <v>48</v>
      </c>
      <c r="D29" s="27">
        <v>3.9</v>
      </c>
      <c r="E29" s="27">
        <v>5.9</v>
      </c>
      <c r="F29" s="27">
        <v>17</v>
      </c>
      <c r="G29" s="27">
        <v>136</v>
      </c>
      <c r="H29" s="27">
        <v>92.35</v>
      </c>
      <c r="I29" s="27">
        <v>35.33</v>
      </c>
      <c r="J29" s="27">
        <v>1.36</v>
      </c>
      <c r="K29" s="27">
        <v>0.06</v>
      </c>
      <c r="L29" s="27">
        <v>7.0000000000000007E-2</v>
      </c>
      <c r="M29" s="27">
        <v>29.66</v>
      </c>
    </row>
    <row r="30" spans="1:13" x14ac:dyDescent="0.25">
      <c r="A30" s="3" t="s">
        <v>35</v>
      </c>
      <c r="B30" s="2" t="s">
        <v>75</v>
      </c>
      <c r="C30" s="26" t="s">
        <v>71</v>
      </c>
      <c r="D30" s="27">
        <v>2.96</v>
      </c>
      <c r="E30" s="27">
        <v>0.72</v>
      </c>
      <c r="F30" s="27">
        <v>15.46</v>
      </c>
      <c r="G30" s="27">
        <v>102</v>
      </c>
      <c r="H30" s="27">
        <v>2.9</v>
      </c>
      <c r="I30" s="27">
        <v>0.02</v>
      </c>
      <c r="J30" s="27">
        <v>0.03</v>
      </c>
      <c r="K30" s="27">
        <v>0.75</v>
      </c>
      <c r="L30" s="27">
        <v>0.03</v>
      </c>
      <c r="M30" s="27">
        <v>0.9</v>
      </c>
    </row>
    <row r="31" spans="1:13" x14ac:dyDescent="0.25">
      <c r="A31" s="7">
        <v>278</v>
      </c>
      <c r="B31" s="2" t="s">
        <v>54</v>
      </c>
      <c r="C31" s="26" t="s">
        <v>65</v>
      </c>
      <c r="D31" s="27">
        <v>1</v>
      </c>
      <c r="E31" s="27">
        <v>0.05</v>
      </c>
      <c r="F31" s="27">
        <v>27.5</v>
      </c>
      <c r="G31" s="27">
        <v>110</v>
      </c>
      <c r="H31" s="27">
        <v>28.69</v>
      </c>
      <c r="I31" s="27">
        <v>18.27</v>
      </c>
      <c r="J31" s="27">
        <v>0.61</v>
      </c>
      <c r="K31" s="27">
        <v>0.01</v>
      </c>
      <c r="L31" s="27">
        <v>0.03</v>
      </c>
      <c r="M31" s="27">
        <v>0.32</v>
      </c>
    </row>
    <row r="32" spans="1:13" x14ac:dyDescent="0.25">
      <c r="A32" s="10"/>
      <c r="B32" s="11" t="s">
        <v>19</v>
      </c>
      <c r="C32" s="28"/>
      <c r="D32" s="29">
        <f t="shared" ref="D32:M32" si="1">SUM(D27:D31)</f>
        <v>9.7100000000000009</v>
      </c>
      <c r="E32" s="29">
        <f t="shared" si="1"/>
        <v>12.070000000000002</v>
      </c>
      <c r="F32" s="29">
        <f t="shared" si="1"/>
        <v>70.56</v>
      </c>
      <c r="G32" s="29">
        <f t="shared" si="1"/>
        <v>447</v>
      </c>
      <c r="H32" s="29">
        <f t="shared" si="1"/>
        <v>143.93</v>
      </c>
      <c r="I32" s="29">
        <f t="shared" si="1"/>
        <v>66.930000000000007</v>
      </c>
      <c r="J32" s="29">
        <f t="shared" si="1"/>
        <v>2.4900000000000002</v>
      </c>
      <c r="K32" s="29">
        <f t="shared" si="1"/>
        <v>0.85</v>
      </c>
      <c r="L32" s="29">
        <f t="shared" si="1"/>
        <v>0.15000000000000002</v>
      </c>
      <c r="M32" s="29">
        <f t="shared" si="1"/>
        <v>38.04</v>
      </c>
    </row>
    <row r="33" spans="1:13" ht="16.5" thickBot="1" x14ac:dyDescent="0.3">
      <c r="A33" s="63" t="s">
        <v>23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13" x14ac:dyDescent="0.25">
      <c r="A34" s="54" t="s">
        <v>3</v>
      </c>
      <c r="B34" s="56" t="s">
        <v>4</v>
      </c>
      <c r="C34" s="58" t="s">
        <v>5</v>
      </c>
      <c r="D34" s="60" t="s">
        <v>6</v>
      </c>
      <c r="E34" s="61"/>
      <c r="F34" s="62"/>
      <c r="G34" s="52" t="s">
        <v>7</v>
      </c>
      <c r="H34" s="50" t="s">
        <v>9</v>
      </c>
      <c r="I34" s="51"/>
      <c r="J34" s="51"/>
      <c r="K34" s="50" t="s">
        <v>8</v>
      </c>
      <c r="L34" s="51"/>
      <c r="M34" s="51"/>
    </row>
    <row r="35" spans="1:13" x14ac:dyDescent="0.25">
      <c r="A35" s="55"/>
      <c r="B35" s="57"/>
      <c r="C35" s="59"/>
      <c r="D35" s="18" t="s">
        <v>10</v>
      </c>
      <c r="E35" s="18" t="s">
        <v>11</v>
      </c>
      <c r="F35" s="18" t="s">
        <v>12</v>
      </c>
      <c r="G35" s="53"/>
      <c r="H35" s="19" t="s">
        <v>15</v>
      </c>
      <c r="I35" s="19" t="s">
        <v>16</v>
      </c>
      <c r="J35" s="20" t="s">
        <v>17</v>
      </c>
      <c r="K35" s="19" t="s">
        <v>13</v>
      </c>
      <c r="L35" s="19" t="s">
        <v>32</v>
      </c>
      <c r="M35" s="19" t="s">
        <v>14</v>
      </c>
    </row>
    <row r="36" spans="1:13" x14ac:dyDescent="0.25">
      <c r="A36" s="5">
        <v>1</v>
      </c>
      <c r="B36" s="6">
        <v>2</v>
      </c>
      <c r="C36" s="21">
        <v>3</v>
      </c>
      <c r="D36" s="22">
        <v>4</v>
      </c>
      <c r="E36" s="22">
        <v>5</v>
      </c>
      <c r="F36" s="22">
        <v>6</v>
      </c>
      <c r="G36" s="23">
        <v>7</v>
      </c>
      <c r="H36" s="24">
        <v>8</v>
      </c>
      <c r="I36" s="25">
        <v>9</v>
      </c>
      <c r="J36" s="25">
        <v>10</v>
      </c>
      <c r="K36" s="25">
        <v>12</v>
      </c>
      <c r="L36" s="25">
        <v>13</v>
      </c>
      <c r="M36" s="25">
        <v>14</v>
      </c>
    </row>
    <row r="37" spans="1:13" x14ac:dyDescent="0.25">
      <c r="A37" s="5"/>
      <c r="B37" s="35" t="s">
        <v>20</v>
      </c>
      <c r="C37" s="21"/>
      <c r="D37" s="30"/>
      <c r="E37" s="30"/>
      <c r="F37" s="30"/>
      <c r="G37" s="23"/>
      <c r="H37" s="31"/>
      <c r="I37" s="31"/>
      <c r="J37" s="31"/>
      <c r="K37" s="31"/>
      <c r="L37" s="31"/>
      <c r="M37" s="31"/>
    </row>
    <row r="38" spans="1:13" x14ac:dyDescent="0.25">
      <c r="A38" s="7">
        <v>11</v>
      </c>
      <c r="B38" s="1" t="s">
        <v>76</v>
      </c>
      <c r="C38" s="26" t="s">
        <v>73</v>
      </c>
      <c r="D38" s="27">
        <v>1.2</v>
      </c>
      <c r="E38" s="27">
        <v>2.8</v>
      </c>
      <c r="F38" s="27">
        <v>5.4</v>
      </c>
      <c r="G38" s="27">
        <v>52</v>
      </c>
      <c r="H38" s="27">
        <v>12.8</v>
      </c>
      <c r="I38" s="27">
        <v>11.24</v>
      </c>
      <c r="J38" s="27">
        <v>0.32</v>
      </c>
      <c r="K38" s="27">
        <v>0.04</v>
      </c>
      <c r="L38" s="27">
        <v>0.02</v>
      </c>
      <c r="M38" s="27">
        <v>2</v>
      </c>
    </row>
    <row r="39" spans="1:13" x14ac:dyDescent="0.25">
      <c r="A39" s="7">
        <v>54</v>
      </c>
      <c r="B39" s="46" t="s">
        <v>77</v>
      </c>
      <c r="C39" s="26" t="s">
        <v>92</v>
      </c>
      <c r="D39" s="27">
        <v>1.9</v>
      </c>
      <c r="E39" s="27">
        <v>6.6</v>
      </c>
      <c r="F39" s="27">
        <v>10.9</v>
      </c>
      <c r="G39" s="27">
        <v>110</v>
      </c>
      <c r="H39" s="27">
        <v>40.49</v>
      </c>
      <c r="I39" s="27">
        <v>20.149999999999999</v>
      </c>
      <c r="J39" s="27">
        <v>0.91</v>
      </c>
      <c r="K39" s="27">
        <v>0.04</v>
      </c>
      <c r="L39" s="27">
        <v>0.06</v>
      </c>
      <c r="M39" s="27">
        <v>6.55</v>
      </c>
    </row>
    <row r="40" spans="1:13" x14ac:dyDescent="0.25">
      <c r="A40" s="7">
        <v>167</v>
      </c>
      <c r="B40" s="1" t="s">
        <v>78</v>
      </c>
      <c r="C40" s="26" t="s">
        <v>62</v>
      </c>
      <c r="D40" s="27">
        <v>8.4</v>
      </c>
      <c r="E40" s="27">
        <v>4.7</v>
      </c>
      <c r="F40" s="27">
        <v>49.3</v>
      </c>
      <c r="G40" s="27">
        <v>263</v>
      </c>
      <c r="H40" s="27">
        <v>91.77</v>
      </c>
      <c r="I40" s="27">
        <v>85.21</v>
      </c>
      <c r="J40" s="27">
        <v>4.01</v>
      </c>
      <c r="K40" s="27">
        <v>0.23</v>
      </c>
      <c r="L40" s="27">
        <v>0.12</v>
      </c>
      <c r="M40" s="27">
        <v>10.45</v>
      </c>
    </row>
    <row r="41" spans="1:13" x14ac:dyDescent="0.25">
      <c r="A41" s="7">
        <v>277</v>
      </c>
      <c r="B41" s="2" t="s">
        <v>79</v>
      </c>
      <c r="C41" s="26" t="s">
        <v>65</v>
      </c>
      <c r="D41" s="27">
        <v>0.4</v>
      </c>
      <c r="E41" s="27">
        <v>0.1</v>
      </c>
      <c r="F41" s="27">
        <v>17.3</v>
      </c>
      <c r="G41" s="27">
        <v>70</v>
      </c>
      <c r="H41" s="27">
        <v>15.36</v>
      </c>
      <c r="I41" s="27">
        <v>5.66</v>
      </c>
      <c r="J41" s="27">
        <v>0.17</v>
      </c>
      <c r="K41" s="27">
        <v>0.01</v>
      </c>
      <c r="L41" s="27">
        <v>0.01</v>
      </c>
      <c r="M41" s="27">
        <v>12</v>
      </c>
    </row>
    <row r="42" spans="1:13" ht="16.5" thickBot="1" x14ac:dyDescent="0.3">
      <c r="A42" s="7" t="s">
        <v>35</v>
      </c>
      <c r="B42" s="2" t="s">
        <v>75</v>
      </c>
      <c r="C42" s="26" t="s">
        <v>71</v>
      </c>
      <c r="D42" s="27">
        <v>9.1999999999999993</v>
      </c>
      <c r="E42" s="27">
        <v>1.92</v>
      </c>
      <c r="F42" s="27">
        <v>40.4</v>
      </c>
      <c r="G42" s="27">
        <v>216</v>
      </c>
      <c r="H42" s="27">
        <v>5.6</v>
      </c>
      <c r="I42" s="27">
        <v>0.02</v>
      </c>
      <c r="J42" s="27">
        <v>0.04</v>
      </c>
      <c r="K42" s="27">
        <v>1.24</v>
      </c>
      <c r="L42" s="27">
        <v>0.02</v>
      </c>
      <c r="M42" s="27">
        <v>1</v>
      </c>
    </row>
    <row r="43" spans="1:13" ht="16.5" thickBot="1" x14ac:dyDescent="0.3">
      <c r="A43" s="9"/>
      <c r="B43" s="4" t="s">
        <v>19</v>
      </c>
      <c r="C43" s="28"/>
      <c r="D43" s="29">
        <f t="shared" ref="D43:M43" si="2">SUM(D38:D42)</f>
        <v>21.1</v>
      </c>
      <c r="E43" s="29">
        <f t="shared" si="2"/>
        <v>16.119999999999997</v>
      </c>
      <c r="F43" s="29">
        <f t="shared" si="2"/>
        <v>123.29999999999998</v>
      </c>
      <c r="G43" s="29">
        <f t="shared" si="2"/>
        <v>711</v>
      </c>
      <c r="H43" s="29">
        <f t="shared" si="2"/>
        <v>166.02</v>
      </c>
      <c r="I43" s="29">
        <f t="shared" si="2"/>
        <v>122.27999999999999</v>
      </c>
      <c r="J43" s="29">
        <f t="shared" si="2"/>
        <v>5.45</v>
      </c>
      <c r="K43" s="29">
        <f t="shared" si="2"/>
        <v>1.56</v>
      </c>
      <c r="L43" s="29">
        <f t="shared" si="2"/>
        <v>0.23</v>
      </c>
      <c r="M43" s="29">
        <f t="shared" si="2"/>
        <v>32</v>
      </c>
    </row>
    <row r="44" spans="1:13" ht="16.5" thickBot="1" x14ac:dyDescent="0.3">
      <c r="A44" s="63" t="s">
        <v>24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 x14ac:dyDescent="0.25">
      <c r="A45" s="54" t="s">
        <v>3</v>
      </c>
      <c r="B45" s="56" t="s">
        <v>4</v>
      </c>
      <c r="C45" s="58" t="s">
        <v>5</v>
      </c>
      <c r="D45" s="60" t="s">
        <v>6</v>
      </c>
      <c r="E45" s="61"/>
      <c r="F45" s="62"/>
      <c r="G45" s="52" t="s">
        <v>7</v>
      </c>
      <c r="H45" s="50" t="s">
        <v>9</v>
      </c>
      <c r="I45" s="51"/>
      <c r="J45" s="51"/>
      <c r="K45" s="50" t="s">
        <v>8</v>
      </c>
      <c r="L45" s="51"/>
      <c r="M45" s="51"/>
    </row>
    <row r="46" spans="1:13" x14ac:dyDescent="0.25">
      <c r="A46" s="55"/>
      <c r="B46" s="57"/>
      <c r="C46" s="59"/>
      <c r="D46" s="18" t="s">
        <v>10</v>
      </c>
      <c r="E46" s="18" t="s">
        <v>11</v>
      </c>
      <c r="F46" s="18" t="s">
        <v>12</v>
      </c>
      <c r="G46" s="53"/>
      <c r="H46" s="19" t="s">
        <v>15</v>
      </c>
      <c r="I46" s="19" t="s">
        <v>16</v>
      </c>
      <c r="J46" s="20" t="s">
        <v>17</v>
      </c>
      <c r="K46" s="19" t="s">
        <v>13</v>
      </c>
      <c r="L46" s="19" t="s">
        <v>32</v>
      </c>
      <c r="M46" s="19" t="s">
        <v>14</v>
      </c>
    </row>
    <row r="47" spans="1:13" x14ac:dyDescent="0.25">
      <c r="A47" s="5">
        <v>1</v>
      </c>
      <c r="B47" s="6">
        <v>2</v>
      </c>
      <c r="C47" s="21">
        <v>3</v>
      </c>
      <c r="D47" s="22">
        <v>4</v>
      </c>
      <c r="E47" s="22">
        <v>5</v>
      </c>
      <c r="F47" s="22">
        <v>6</v>
      </c>
      <c r="G47" s="23">
        <v>7</v>
      </c>
      <c r="H47" s="24">
        <v>8</v>
      </c>
      <c r="I47" s="25">
        <v>9</v>
      </c>
      <c r="J47" s="25">
        <v>10</v>
      </c>
      <c r="K47" s="25">
        <v>12</v>
      </c>
      <c r="L47" s="25">
        <v>13</v>
      </c>
      <c r="M47" s="25">
        <v>14</v>
      </c>
    </row>
    <row r="48" spans="1:13" x14ac:dyDescent="0.25">
      <c r="A48" s="5"/>
      <c r="B48" s="35" t="s">
        <v>20</v>
      </c>
      <c r="C48" s="21"/>
      <c r="D48" s="30"/>
      <c r="E48" s="30"/>
      <c r="F48" s="30"/>
      <c r="G48" s="23"/>
      <c r="H48" s="31"/>
      <c r="I48" s="31"/>
      <c r="J48" s="31"/>
      <c r="K48" s="31"/>
      <c r="L48" s="31"/>
      <c r="M48" s="31"/>
    </row>
    <row r="49" spans="1:13" x14ac:dyDescent="0.25">
      <c r="A49" s="3">
        <v>17</v>
      </c>
      <c r="B49" s="47" t="s">
        <v>80</v>
      </c>
      <c r="C49" s="26" t="s">
        <v>73</v>
      </c>
      <c r="D49" s="27">
        <v>1.8</v>
      </c>
      <c r="E49" s="27">
        <v>5.14</v>
      </c>
      <c r="F49" s="27">
        <v>6.6</v>
      </c>
      <c r="G49" s="27">
        <v>79</v>
      </c>
      <c r="H49" s="27">
        <v>45.7</v>
      </c>
      <c r="I49" s="27">
        <v>16.5</v>
      </c>
      <c r="J49" s="27">
        <v>0.73</v>
      </c>
      <c r="K49" s="27">
        <v>0.02</v>
      </c>
      <c r="L49" s="27">
        <v>0.04</v>
      </c>
      <c r="M49" s="27">
        <v>17.12</v>
      </c>
    </row>
    <row r="50" spans="1:13" x14ac:dyDescent="0.25">
      <c r="A50" s="7">
        <v>63</v>
      </c>
      <c r="B50" s="46" t="s">
        <v>37</v>
      </c>
      <c r="C50" s="26" t="s">
        <v>101</v>
      </c>
      <c r="D50" s="27">
        <v>6.4</v>
      </c>
      <c r="E50" s="27">
        <v>3.5</v>
      </c>
      <c r="F50" s="27">
        <v>25.5</v>
      </c>
      <c r="G50" s="27">
        <v>161</v>
      </c>
      <c r="H50" s="27">
        <v>24.36</v>
      </c>
      <c r="I50" s="27">
        <v>29.64</v>
      </c>
      <c r="J50" s="27">
        <v>1.72</v>
      </c>
      <c r="K50" s="27">
        <v>0.11</v>
      </c>
      <c r="L50" s="27">
        <v>0.04</v>
      </c>
      <c r="M50" s="27">
        <v>3.46</v>
      </c>
    </row>
    <row r="51" spans="1:13" x14ac:dyDescent="0.25">
      <c r="A51" s="7">
        <v>131</v>
      </c>
      <c r="B51" s="1" t="s">
        <v>81</v>
      </c>
      <c r="C51" s="26" t="s">
        <v>62</v>
      </c>
      <c r="D51" s="27">
        <v>3.7</v>
      </c>
      <c r="E51" s="27">
        <v>6.3</v>
      </c>
      <c r="F51" s="27">
        <v>23.4</v>
      </c>
      <c r="G51" s="27">
        <v>168</v>
      </c>
      <c r="H51" s="27">
        <v>43.69</v>
      </c>
      <c r="I51" s="27">
        <v>35.26</v>
      </c>
      <c r="J51" s="27">
        <v>1.28</v>
      </c>
      <c r="K51" s="27">
        <v>0.14000000000000001</v>
      </c>
      <c r="L51" s="27">
        <v>0.12</v>
      </c>
      <c r="M51" s="27">
        <v>6.22</v>
      </c>
    </row>
    <row r="52" spans="1:13" x14ac:dyDescent="0.25">
      <c r="A52" s="7">
        <v>99</v>
      </c>
      <c r="B52" s="1" t="s">
        <v>55</v>
      </c>
      <c r="C52" s="26" t="s">
        <v>47</v>
      </c>
      <c r="D52" s="27">
        <v>13.8</v>
      </c>
      <c r="E52" s="27">
        <v>11.1</v>
      </c>
      <c r="F52" s="27">
        <v>11.1</v>
      </c>
      <c r="G52" s="27">
        <v>200</v>
      </c>
      <c r="H52" s="27">
        <v>25.42</v>
      </c>
      <c r="I52" s="27">
        <v>20.87</v>
      </c>
      <c r="J52" s="27">
        <v>1</v>
      </c>
      <c r="K52" s="27">
        <v>7.0000000000000007E-2</v>
      </c>
      <c r="L52" s="27">
        <v>0.1</v>
      </c>
      <c r="M52" s="27">
        <v>0.81</v>
      </c>
    </row>
    <row r="53" spans="1:13" x14ac:dyDescent="0.25">
      <c r="A53" s="7">
        <v>278</v>
      </c>
      <c r="B53" s="2" t="s">
        <v>57</v>
      </c>
      <c r="C53" s="26" t="s">
        <v>65</v>
      </c>
      <c r="D53" s="27">
        <v>1</v>
      </c>
      <c r="E53" s="27">
        <v>0.05</v>
      </c>
      <c r="F53" s="27">
        <v>27.5</v>
      </c>
      <c r="G53" s="27">
        <v>110</v>
      </c>
      <c r="H53" s="27">
        <v>28.69</v>
      </c>
      <c r="I53" s="27">
        <v>18.27</v>
      </c>
      <c r="J53" s="27">
        <v>0.61</v>
      </c>
      <c r="K53" s="27">
        <v>0.01</v>
      </c>
      <c r="L53" s="27">
        <v>0.03</v>
      </c>
      <c r="M53" s="27">
        <v>0.32</v>
      </c>
    </row>
    <row r="54" spans="1:13" ht="16.5" thickBot="1" x14ac:dyDescent="0.3">
      <c r="A54" s="7" t="s">
        <v>35</v>
      </c>
      <c r="B54" s="2" t="s">
        <v>82</v>
      </c>
      <c r="C54" s="26" t="s">
        <v>71</v>
      </c>
      <c r="D54" s="27">
        <v>9.1999999999999993</v>
      </c>
      <c r="E54" s="27">
        <v>1.92</v>
      </c>
      <c r="F54" s="27">
        <v>40.4</v>
      </c>
      <c r="G54" s="27">
        <v>216</v>
      </c>
      <c r="H54" s="27">
        <v>5.6</v>
      </c>
      <c r="I54" s="27">
        <v>0.02</v>
      </c>
      <c r="J54" s="27">
        <v>0.04</v>
      </c>
      <c r="K54" s="27">
        <v>1.24</v>
      </c>
      <c r="L54" s="27">
        <v>0.02</v>
      </c>
      <c r="M54" s="27">
        <v>1</v>
      </c>
    </row>
    <row r="55" spans="1:13" ht="16.5" thickBot="1" x14ac:dyDescent="0.3">
      <c r="A55" s="9"/>
      <c r="B55" s="4" t="s">
        <v>19</v>
      </c>
      <c r="C55" s="32"/>
      <c r="D55" s="33">
        <f t="shared" ref="D55:M55" si="3">SUM(D49:D54)</f>
        <v>35.900000000000006</v>
      </c>
      <c r="E55" s="33">
        <f t="shared" si="3"/>
        <v>28.009999999999998</v>
      </c>
      <c r="F55" s="33">
        <f t="shared" si="3"/>
        <v>134.5</v>
      </c>
      <c r="G55" s="33">
        <f t="shared" si="3"/>
        <v>934</v>
      </c>
      <c r="H55" s="33">
        <f t="shared" si="3"/>
        <v>173.46</v>
      </c>
      <c r="I55" s="33">
        <f t="shared" si="3"/>
        <v>120.56</v>
      </c>
      <c r="J55" s="33">
        <f t="shared" si="3"/>
        <v>5.3800000000000008</v>
      </c>
      <c r="K55" s="33">
        <f t="shared" si="3"/>
        <v>1.59</v>
      </c>
      <c r="L55" s="33">
        <f t="shared" si="3"/>
        <v>0.35000000000000009</v>
      </c>
      <c r="M55" s="33">
        <f t="shared" si="3"/>
        <v>28.93</v>
      </c>
    </row>
    <row r="56" spans="1:13" ht="16.5" thickBot="1" x14ac:dyDescent="0.3">
      <c r="A56" s="63" t="s">
        <v>25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1:13" x14ac:dyDescent="0.25">
      <c r="A57" s="54" t="s">
        <v>3</v>
      </c>
      <c r="B57" s="56" t="s">
        <v>4</v>
      </c>
      <c r="C57" s="58" t="s">
        <v>5</v>
      </c>
      <c r="D57" s="60" t="s">
        <v>6</v>
      </c>
      <c r="E57" s="61"/>
      <c r="F57" s="62"/>
      <c r="G57" s="52" t="s">
        <v>7</v>
      </c>
      <c r="H57" s="50" t="s">
        <v>9</v>
      </c>
      <c r="I57" s="51"/>
      <c r="J57" s="51"/>
      <c r="K57" s="50" t="s">
        <v>8</v>
      </c>
      <c r="L57" s="51"/>
      <c r="M57" s="51"/>
    </row>
    <row r="58" spans="1:13" x14ac:dyDescent="0.25">
      <c r="A58" s="55"/>
      <c r="B58" s="57"/>
      <c r="C58" s="59"/>
      <c r="D58" s="18" t="s">
        <v>10</v>
      </c>
      <c r="E58" s="18" t="s">
        <v>11</v>
      </c>
      <c r="F58" s="18" t="s">
        <v>12</v>
      </c>
      <c r="G58" s="53"/>
      <c r="H58" s="19" t="s">
        <v>15</v>
      </c>
      <c r="I58" s="19" t="s">
        <v>16</v>
      </c>
      <c r="J58" s="20" t="s">
        <v>17</v>
      </c>
      <c r="K58" s="19" t="s">
        <v>13</v>
      </c>
      <c r="L58" s="19" t="s">
        <v>32</v>
      </c>
      <c r="M58" s="19" t="s">
        <v>14</v>
      </c>
    </row>
    <row r="59" spans="1:13" x14ac:dyDescent="0.25">
      <c r="A59" s="5">
        <v>1</v>
      </c>
      <c r="B59" s="6">
        <v>2</v>
      </c>
      <c r="C59" s="21">
        <v>3</v>
      </c>
      <c r="D59" s="22">
        <v>4</v>
      </c>
      <c r="E59" s="22">
        <v>5</v>
      </c>
      <c r="F59" s="22">
        <v>6</v>
      </c>
      <c r="G59" s="23">
        <v>7</v>
      </c>
      <c r="H59" s="24">
        <v>8</v>
      </c>
      <c r="I59" s="25">
        <v>9</v>
      </c>
      <c r="J59" s="25">
        <v>10</v>
      </c>
      <c r="K59" s="25">
        <v>12</v>
      </c>
      <c r="L59" s="25">
        <v>13</v>
      </c>
      <c r="M59" s="25">
        <v>14</v>
      </c>
    </row>
    <row r="60" spans="1:13" x14ac:dyDescent="0.25">
      <c r="A60" s="5"/>
      <c r="B60" s="35" t="s">
        <v>20</v>
      </c>
      <c r="C60" s="21"/>
      <c r="D60" s="30"/>
      <c r="E60" s="30"/>
      <c r="F60" s="30"/>
      <c r="G60" s="23"/>
      <c r="H60" s="31"/>
      <c r="I60" s="31"/>
      <c r="J60" s="31"/>
      <c r="K60" s="31"/>
      <c r="L60" s="31"/>
      <c r="M60" s="31"/>
    </row>
    <row r="61" spans="1:13" x14ac:dyDescent="0.25">
      <c r="A61" s="7">
        <v>25</v>
      </c>
      <c r="B61" s="1" t="s">
        <v>83</v>
      </c>
      <c r="C61" s="26" t="s">
        <v>73</v>
      </c>
      <c r="D61" s="27">
        <v>1.3</v>
      </c>
      <c r="E61" s="27">
        <v>5.9</v>
      </c>
      <c r="F61" s="27">
        <v>5.3</v>
      </c>
      <c r="G61" s="27">
        <v>79.599999999999994</v>
      </c>
      <c r="H61" s="27">
        <v>24.14</v>
      </c>
      <c r="I61" s="27">
        <v>16.079999999999998</v>
      </c>
      <c r="J61" s="27">
        <v>0.84</v>
      </c>
      <c r="K61" s="27">
        <v>0.04</v>
      </c>
      <c r="L61" s="27">
        <v>0.04</v>
      </c>
      <c r="M61" s="27">
        <v>7.77</v>
      </c>
    </row>
    <row r="62" spans="1:13" x14ac:dyDescent="0.25">
      <c r="A62" s="7">
        <v>52</v>
      </c>
      <c r="B62" s="1" t="s">
        <v>84</v>
      </c>
      <c r="C62" s="26" t="s">
        <v>92</v>
      </c>
      <c r="D62" s="27">
        <v>1.4</v>
      </c>
      <c r="E62" s="27">
        <v>4.7</v>
      </c>
      <c r="F62" s="27">
        <v>6.8</v>
      </c>
      <c r="G62" s="27">
        <v>75</v>
      </c>
      <c r="H62" s="27">
        <v>26.19</v>
      </c>
      <c r="I62" s="27">
        <v>15.37</v>
      </c>
      <c r="J62" s="27">
        <v>0.56999999999999995</v>
      </c>
      <c r="K62" s="27">
        <v>0.04</v>
      </c>
      <c r="L62" s="27">
        <v>0.04</v>
      </c>
      <c r="M62" s="27">
        <v>9.67</v>
      </c>
    </row>
    <row r="63" spans="1:13" x14ac:dyDescent="0.25">
      <c r="A63" s="7">
        <v>90</v>
      </c>
      <c r="B63" s="1" t="s">
        <v>102</v>
      </c>
      <c r="C63" s="26" t="s">
        <v>18</v>
      </c>
      <c r="D63" s="27">
        <v>11.56</v>
      </c>
      <c r="E63" s="27">
        <v>14.11</v>
      </c>
      <c r="F63" s="27">
        <v>21.08</v>
      </c>
      <c r="G63" s="27">
        <v>257.88</v>
      </c>
      <c r="H63" s="27">
        <v>25.92</v>
      </c>
      <c r="I63" s="27">
        <v>2.79</v>
      </c>
      <c r="J63" s="27">
        <v>0.05</v>
      </c>
      <c r="K63" s="27">
        <v>0.13</v>
      </c>
      <c r="L63" s="27">
        <v>0.21</v>
      </c>
      <c r="M63" s="27">
        <v>0.21</v>
      </c>
    </row>
    <row r="64" spans="1:13" x14ac:dyDescent="0.25">
      <c r="A64" s="3" t="s">
        <v>35</v>
      </c>
      <c r="B64" s="2" t="s">
        <v>72</v>
      </c>
      <c r="C64" s="26" t="s">
        <v>71</v>
      </c>
      <c r="D64" s="27">
        <v>2.96</v>
      </c>
      <c r="E64" s="27">
        <v>0.72</v>
      </c>
      <c r="F64" s="27">
        <v>15.46</v>
      </c>
      <c r="G64" s="27">
        <v>102</v>
      </c>
      <c r="H64" s="27">
        <v>2.9</v>
      </c>
      <c r="I64" s="27">
        <v>0.02</v>
      </c>
      <c r="J64" s="27">
        <v>0.03</v>
      </c>
      <c r="K64" s="27">
        <v>0.75</v>
      </c>
      <c r="L64" s="27">
        <v>0.03</v>
      </c>
      <c r="M64" s="27">
        <v>0.9</v>
      </c>
    </row>
    <row r="65" spans="1:13" ht="16.5" thickBot="1" x14ac:dyDescent="0.3">
      <c r="A65" s="3">
        <v>286</v>
      </c>
      <c r="B65" s="2" t="s">
        <v>58</v>
      </c>
      <c r="C65" s="26" t="s">
        <v>65</v>
      </c>
      <c r="D65" s="27">
        <v>0.6</v>
      </c>
      <c r="E65" s="27">
        <v>0.3</v>
      </c>
      <c r="F65" s="27">
        <v>27</v>
      </c>
      <c r="G65" s="27">
        <v>111</v>
      </c>
      <c r="H65" s="27">
        <v>11.09</v>
      </c>
      <c r="I65" s="27">
        <v>2.96</v>
      </c>
      <c r="J65" s="27">
        <v>0.56999999999999995</v>
      </c>
      <c r="K65" s="27">
        <v>0.01</v>
      </c>
      <c r="L65" s="27">
        <v>0.05</v>
      </c>
      <c r="M65" s="27">
        <v>80</v>
      </c>
    </row>
    <row r="66" spans="1:13" ht="16.5" thickBot="1" x14ac:dyDescent="0.3">
      <c r="A66" s="9"/>
      <c r="B66" s="4" t="s">
        <v>19</v>
      </c>
      <c r="C66" s="32"/>
      <c r="D66" s="33">
        <f t="shared" ref="D66:M66" si="4">SUM(D61:D65)</f>
        <v>17.820000000000004</v>
      </c>
      <c r="E66" s="33">
        <f t="shared" si="4"/>
        <v>25.73</v>
      </c>
      <c r="F66" s="33">
        <f t="shared" si="4"/>
        <v>75.64</v>
      </c>
      <c r="G66" s="33">
        <f t="shared" si="4"/>
        <v>625.48</v>
      </c>
      <c r="H66" s="33">
        <f t="shared" si="4"/>
        <v>90.240000000000009</v>
      </c>
      <c r="I66" s="33">
        <f t="shared" si="4"/>
        <v>37.22</v>
      </c>
      <c r="J66" s="33">
        <f t="shared" si="4"/>
        <v>2.06</v>
      </c>
      <c r="K66" s="33">
        <f t="shared" si="4"/>
        <v>0.97</v>
      </c>
      <c r="L66" s="33">
        <f t="shared" si="4"/>
        <v>0.36999999999999994</v>
      </c>
      <c r="M66" s="33">
        <f t="shared" si="4"/>
        <v>98.55</v>
      </c>
    </row>
    <row r="67" spans="1:13" ht="16.5" thickBot="1" x14ac:dyDescent="0.3">
      <c r="A67" s="63" t="s">
        <v>26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1:13" x14ac:dyDescent="0.25">
      <c r="A68" s="54" t="s">
        <v>3</v>
      </c>
      <c r="B68" s="56" t="s">
        <v>4</v>
      </c>
      <c r="C68" s="58" t="s">
        <v>5</v>
      </c>
      <c r="D68" s="60" t="s">
        <v>6</v>
      </c>
      <c r="E68" s="61"/>
      <c r="F68" s="62"/>
      <c r="G68" s="52" t="s">
        <v>7</v>
      </c>
      <c r="H68" s="50" t="s">
        <v>33</v>
      </c>
      <c r="I68" s="51"/>
      <c r="J68" s="51"/>
      <c r="K68" s="50" t="s">
        <v>8</v>
      </c>
      <c r="L68" s="51"/>
      <c r="M68" s="51"/>
    </row>
    <row r="69" spans="1:13" x14ac:dyDescent="0.25">
      <c r="A69" s="55"/>
      <c r="B69" s="57"/>
      <c r="C69" s="59"/>
      <c r="D69" s="18" t="s">
        <v>10</v>
      </c>
      <c r="E69" s="18" t="s">
        <v>11</v>
      </c>
      <c r="F69" s="18" t="s">
        <v>12</v>
      </c>
      <c r="G69" s="53"/>
      <c r="H69" s="19" t="s">
        <v>15</v>
      </c>
      <c r="I69" s="19" t="s">
        <v>16</v>
      </c>
      <c r="J69" s="20" t="s">
        <v>17</v>
      </c>
      <c r="K69" s="19" t="s">
        <v>13</v>
      </c>
      <c r="L69" s="19" t="s">
        <v>32</v>
      </c>
      <c r="M69" s="19" t="s">
        <v>14</v>
      </c>
    </row>
    <row r="70" spans="1:13" x14ac:dyDescent="0.25">
      <c r="A70" s="5">
        <v>1</v>
      </c>
      <c r="B70" s="6">
        <v>2</v>
      </c>
      <c r="C70" s="21">
        <v>3</v>
      </c>
      <c r="D70" s="22">
        <v>4</v>
      </c>
      <c r="E70" s="22">
        <v>5</v>
      </c>
      <c r="F70" s="22">
        <v>6</v>
      </c>
      <c r="G70" s="23">
        <v>7</v>
      </c>
      <c r="H70" s="24">
        <v>8</v>
      </c>
      <c r="I70" s="25">
        <v>9</v>
      </c>
      <c r="J70" s="25">
        <v>10</v>
      </c>
      <c r="K70" s="25">
        <v>12</v>
      </c>
      <c r="L70" s="25">
        <v>13</v>
      </c>
      <c r="M70" s="25">
        <v>14</v>
      </c>
    </row>
    <row r="71" spans="1:13" x14ac:dyDescent="0.25">
      <c r="A71" s="5"/>
      <c r="B71" s="35" t="s">
        <v>20</v>
      </c>
      <c r="C71" s="21"/>
      <c r="D71" s="30"/>
      <c r="E71" s="30"/>
      <c r="F71" s="30"/>
      <c r="G71" s="23"/>
      <c r="H71" s="31"/>
      <c r="I71" s="31"/>
      <c r="J71" s="31"/>
      <c r="K71" s="31"/>
      <c r="L71" s="31"/>
      <c r="M71" s="31"/>
    </row>
    <row r="72" spans="1:13" x14ac:dyDescent="0.25">
      <c r="A72" s="7">
        <v>27</v>
      </c>
      <c r="B72" s="1" t="s">
        <v>85</v>
      </c>
      <c r="C72" s="26" t="s">
        <v>73</v>
      </c>
      <c r="D72" s="27">
        <v>0.7</v>
      </c>
      <c r="E72" s="27">
        <v>4.8</v>
      </c>
      <c r="F72" s="27">
        <v>3.4</v>
      </c>
      <c r="G72" s="27">
        <v>59</v>
      </c>
      <c r="H72" s="27">
        <v>15.18</v>
      </c>
      <c r="I72" s="27">
        <v>11.83</v>
      </c>
      <c r="J72" s="27">
        <v>0.4</v>
      </c>
      <c r="K72" s="27">
        <v>0.02</v>
      </c>
      <c r="L72" s="27">
        <v>0.02</v>
      </c>
      <c r="M72" s="27">
        <v>4.82</v>
      </c>
    </row>
    <row r="73" spans="1:13" x14ac:dyDescent="0.25">
      <c r="A73" s="3">
        <v>62</v>
      </c>
      <c r="B73" s="47" t="s">
        <v>61</v>
      </c>
      <c r="C73" s="26" t="s">
        <v>93</v>
      </c>
      <c r="D73" s="27">
        <v>1.6</v>
      </c>
      <c r="E73" s="27">
        <v>2.4</v>
      </c>
      <c r="F73" s="27">
        <v>11.6</v>
      </c>
      <c r="G73" s="27">
        <v>75</v>
      </c>
      <c r="H73" s="27">
        <v>10.37</v>
      </c>
      <c r="I73" s="27">
        <v>16</v>
      </c>
      <c r="J73" s="27">
        <v>0.61</v>
      </c>
      <c r="K73" s="27">
        <v>0.06</v>
      </c>
      <c r="L73" s="27">
        <v>0.04</v>
      </c>
      <c r="M73" s="27">
        <v>5.28</v>
      </c>
    </row>
    <row r="74" spans="1:13" x14ac:dyDescent="0.25">
      <c r="A74" s="3">
        <v>105</v>
      </c>
      <c r="B74" s="47" t="s">
        <v>34</v>
      </c>
      <c r="C74" s="26" t="s">
        <v>67</v>
      </c>
      <c r="D74" s="27">
        <v>11.4</v>
      </c>
      <c r="E74" s="27">
        <v>18.399999999999999</v>
      </c>
      <c r="F74" s="27">
        <v>15.6</v>
      </c>
      <c r="G74" s="27">
        <v>274</v>
      </c>
      <c r="H74" s="27">
        <v>30.29</v>
      </c>
      <c r="I74" s="27">
        <v>27.27</v>
      </c>
      <c r="J74" s="27">
        <v>1.17</v>
      </c>
      <c r="K74" s="27">
        <v>0.05</v>
      </c>
      <c r="L74" s="27">
        <v>0.1</v>
      </c>
      <c r="M74" s="27">
        <v>2.08</v>
      </c>
    </row>
    <row r="75" spans="1:13" x14ac:dyDescent="0.25">
      <c r="A75" s="7">
        <v>165</v>
      </c>
      <c r="B75" s="1" t="s">
        <v>86</v>
      </c>
      <c r="C75" s="26" t="s">
        <v>68</v>
      </c>
      <c r="D75" s="27">
        <v>10.1</v>
      </c>
      <c r="E75" s="27">
        <v>6.3</v>
      </c>
      <c r="F75" s="27">
        <v>41.7</v>
      </c>
      <c r="G75" s="27">
        <v>268</v>
      </c>
      <c r="H75" s="27">
        <v>15.53</v>
      </c>
      <c r="I75" s="27">
        <v>146.91</v>
      </c>
      <c r="J75" s="27">
        <v>5.03</v>
      </c>
      <c r="K75" s="27">
        <v>0.22</v>
      </c>
      <c r="L75" s="27">
        <v>0.13</v>
      </c>
      <c r="M75" s="27">
        <v>0</v>
      </c>
    </row>
    <row r="76" spans="1:13" x14ac:dyDescent="0.25">
      <c r="A76" s="8" t="s">
        <v>35</v>
      </c>
      <c r="B76" s="2" t="s">
        <v>87</v>
      </c>
      <c r="C76" s="26" t="s">
        <v>36</v>
      </c>
      <c r="D76" s="27">
        <v>0.4</v>
      </c>
      <c r="E76" s="27">
        <v>0.4</v>
      </c>
      <c r="F76" s="27">
        <v>9.8000000000000007</v>
      </c>
      <c r="G76" s="27">
        <v>47</v>
      </c>
      <c r="H76" s="27">
        <v>16</v>
      </c>
      <c r="I76" s="27">
        <v>9</v>
      </c>
      <c r="J76" s="27">
        <v>2.2000000000000002</v>
      </c>
      <c r="K76" s="27">
        <v>0.03</v>
      </c>
      <c r="L76" s="27">
        <v>0.02</v>
      </c>
      <c r="M76" s="27">
        <v>10</v>
      </c>
    </row>
    <row r="77" spans="1:13" x14ac:dyDescent="0.25">
      <c r="A77" s="7">
        <v>269</v>
      </c>
      <c r="B77" s="1" t="s">
        <v>54</v>
      </c>
      <c r="C77" s="26" t="s">
        <v>65</v>
      </c>
      <c r="D77" s="27">
        <v>1.6</v>
      </c>
      <c r="E77" s="27">
        <v>1.8</v>
      </c>
      <c r="F77" s="27">
        <v>12.4</v>
      </c>
      <c r="G77" s="27">
        <v>69</v>
      </c>
      <c r="H77" s="27">
        <v>60.3</v>
      </c>
      <c r="I77" s="27">
        <v>7</v>
      </c>
      <c r="J77" s="27">
        <v>0.08</v>
      </c>
      <c r="K77" s="27">
        <v>0.02</v>
      </c>
      <c r="L77" s="27">
        <v>0.08</v>
      </c>
      <c r="M77" s="27">
        <v>0.65</v>
      </c>
    </row>
    <row r="78" spans="1:13" x14ac:dyDescent="0.25">
      <c r="A78" s="3" t="s">
        <v>35</v>
      </c>
      <c r="B78" s="2" t="s">
        <v>75</v>
      </c>
      <c r="C78" s="26" t="s">
        <v>71</v>
      </c>
      <c r="D78" s="27">
        <v>2.96</v>
      </c>
      <c r="E78" s="27">
        <v>0.72</v>
      </c>
      <c r="F78" s="27">
        <v>15.46</v>
      </c>
      <c r="G78" s="27">
        <v>102</v>
      </c>
      <c r="H78" s="27">
        <v>2.9</v>
      </c>
      <c r="I78" s="27">
        <v>0.02</v>
      </c>
      <c r="J78" s="27">
        <v>0.03</v>
      </c>
      <c r="K78" s="27">
        <v>0.75</v>
      </c>
      <c r="L78" s="27">
        <v>0.03</v>
      </c>
      <c r="M78" s="27">
        <v>0.9</v>
      </c>
    </row>
    <row r="79" spans="1:13" x14ac:dyDescent="0.25">
      <c r="A79" s="10"/>
      <c r="B79" s="11" t="s">
        <v>19</v>
      </c>
      <c r="C79" s="28"/>
      <c r="D79" s="29">
        <f t="shared" ref="D79:M79" si="5">SUM(D72:D78)</f>
        <v>28.759999999999998</v>
      </c>
      <c r="E79" s="29">
        <f t="shared" si="5"/>
        <v>34.819999999999993</v>
      </c>
      <c r="F79" s="29">
        <f t="shared" si="5"/>
        <v>109.96000000000001</v>
      </c>
      <c r="G79" s="29">
        <f t="shared" si="5"/>
        <v>894</v>
      </c>
      <c r="H79" s="29">
        <f t="shared" si="5"/>
        <v>150.57</v>
      </c>
      <c r="I79" s="29">
        <f t="shared" si="5"/>
        <v>218.03</v>
      </c>
      <c r="J79" s="29">
        <f t="shared" si="5"/>
        <v>9.52</v>
      </c>
      <c r="K79" s="29">
        <f t="shared" si="5"/>
        <v>1.1499999999999999</v>
      </c>
      <c r="L79" s="29">
        <f t="shared" si="5"/>
        <v>0.42000000000000004</v>
      </c>
      <c r="M79" s="29">
        <f t="shared" si="5"/>
        <v>23.729999999999997</v>
      </c>
    </row>
    <row r="80" spans="1:13" ht="16.5" thickBot="1" x14ac:dyDescent="0.3">
      <c r="A80" s="63" t="s">
        <v>27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1:13" x14ac:dyDescent="0.25">
      <c r="A81" s="54" t="s">
        <v>3</v>
      </c>
      <c r="B81" s="56" t="s">
        <v>4</v>
      </c>
      <c r="C81" s="58" t="s">
        <v>5</v>
      </c>
      <c r="D81" s="60" t="s">
        <v>6</v>
      </c>
      <c r="E81" s="61"/>
      <c r="F81" s="62"/>
      <c r="G81" s="52" t="s">
        <v>7</v>
      </c>
      <c r="H81" s="50" t="s">
        <v>9</v>
      </c>
      <c r="I81" s="51"/>
      <c r="J81" s="51"/>
      <c r="K81" s="50" t="s">
        <v>8</v>
      </c>
      <c r="L81" s="51"/>
      <c r="M81" s="51"/>
    </row>
    <row r="82" spans="1:13" x14ac:dyDescent="0.25">
      <c r="A82" s="55"/>
      <c r="B82" s="57"/>
      <c r="C82" s="59"/>
      <c r="D82" s="18" t="s">
        <v>10</v>
      </c>
      <c r="E82" s="18" t="s">
        <v>11</v>
      </c>
      <c r="F82" s="18" t="s">
        <v>12</v>
      </c>
      <c r="G82" s="53"/>
      <c r="H82" s="19" t="s">
        <v>15</v>
      </c>
      <c r="I82" s="19" t="s">
        <v>16</v>
      </c>
      <c r="J82" s="20" t="s">
        <v>17</v>
      </c>
      <c r="K82" s="19" t="s">
        <v>13</v>
      </c>
      <c r="L82" s="19" t="s">
        <v>32</v>
      </c>
      <c r="M82" s="19" t="s">
        <v>14</v>
      </c>
    </row>
    <row r="83" spans="1:13" x14ac:dyDescent="0.25">
      <c r="A83" s="5">
        <v>1</v>
      </c>
      <c r="B83" s="6">
        <v>2</v>
      </c>
      <c r="C83" s="21">
        <v>3</v>
      </c>
      <c r="D83" s="22">
        <v>4</v>
      </c>
      <c r="E83" s="22">
        <v>5</v>
      </c>
      <c r="F83" s="22">
        <v>6</v>
      </c>
      <c r="G83" s="23">
        <v>7</v>
      </c>
      <c r="H83" s="24">
        <v>8</v>
      </c>
      <c r="I83" s="25">
        <v>9</v>
      </c>
      <c r="J83" s="25">
        <v>10</v>
      </c>
      <c r="K83" s="25">
        <v>12</v>
      </c>
      <c r="L83" s="25">
        <v>13</v>
      </c>
      <c r="M83" s="25">
        <v>14</v>
      </c>
    </row>
    <row r="84" spans="1:13" x14ac:dyDescent="0.25">
      <c r="A84" s="5"/>
      <c r="B84" s="35" t="s">
        <v>20</v>
      </c>
      <c r="C84" s="21"/>
      <c r="D84" s="30"/>
      <c r="E84" s="30"/>
      <c r="F84" s="30"/>
      <c r="G84" s="23"/>
      <c r="H84" s="31"/>
      <c r="I84" s="31"/>
      <c r="J84" s="31"/>
      <c r="K84" s="31"/>
      <c r="L84" s="31"/>
      <c r="M84" s="31"/>
    </row>
    <row r="85" spans="1:13" x14ac:dyDescent="0.25">
      <c r="A85" s="7">
        <v>24</v>
      </c>
      <c r="B85" s="1" t="s">
        <v>103</v>
      </c>
      <c r="C85" s="26" t="s">
        <v>73</v>
      </c>
      <c r="D85" s="27">
        <v>0.9</v>
      </c>
      <c r="E85" s="27">
        <v>2.7</v>
      </c>
      <c r="F85" s="27">
        <v>6.5</v>
      </c>
      <c r="G85" s="27">
        <v>56</v>
      </c>
      <c r="H85" s="27">
        <v>20.84</v>
      </c>
      <c r="I85" s="27">
        <v>11</v>
      </c>
      <c r="J85" s="27">
        <v>0.54</v>
      </c>
      <c r="K85" s="27">
        <v>0.02</v>
      </c>
      <c r="L85" s="27">
        <v>0.02</v>
      </c>
      <c r="M85" s="27">
        <v>3.8</v>
      </c>
    </row>
    <row r="86" spans="1:13" x14ac:dyDescent="0.25">
      <c r="A86" s="7">
        <v>56</v>
      </c>
      <c r="B86" s="1" t="s">
        <v>88</v>
      </c>
      <c r="C86" s="26" t="s">
        <v>92</v>
      </c>
      <c r="D86" s="27">
        <v>1.7</v>
      </c>
      <c r="E86" s="27">
        <v>4.2</v>
      </c>
      <c r="F86" s="27">
        <v>12.3</v>
      </c>
      <c r="G86" s="27">
        <v>96</v>
      </c>
      <c r="H86" s="27">
        <v>12.47</v>
      </c>
      <c r="I86" s="27">
        <v>18</v>
      </c>
      <c r="J86" s="27">
        <v>0.68</v>
      </c>
      <c r="K86" s="27">
        <v>0.06</v>
      </c>
      <c r="L86" s="27">
        <v>0.05</v>
      </c>
      <c r="M86" s="27">
        <v>5.36</v>
      </c>
    </row>
    <row r="87" spans="1:13" x14ac:dyDescent="0.25">
      <c r="A87" s="7">
        <v>128</v>
      </c>
      <c r="B87" s="1" t="s">
        <v>89</v>
      </c>
      <c r="C87" s="26" t="s">
        <v>62</v>
      </c>
      <c r="D87" s="27">
        <v>13.9</v>
      </c>
      <c r="E87" s="27">
        <v>20.100000000000001</v>
      </c>
      <c r="F87" s="27">
        <v>5.4</v>
      </c>
      <c r="G87" s="27">
        <v>259</v>
      </c>
      <c r="H87" s="27">
        <v>22.18</v>
      </c>
      <c r="I87" s="27">
        <v>17.28</v>
      </c>
      <c r="J87" s="27">
        <v>1.25</v>
      </c>
      <c r="K87" s="27">
        <v>0.04</v>
      </c>
      <c r="L87" s="27">
        <v>0.11</v>
      </c>
      <c r="M87" s="27">
        <v>0.44</v>
      </c>
    </row>
    <row r="88" spans="1:13" x14ac:dyDescent="0.25">
      <c r="A88" s="48" t="s">
        <v>59</v>
      </c>
      <c r="B88" s="1" t="s">
        <v>90</v>
      </c>
      <c r="C88" s="26" t="s">
        <v>18</v>
      </c>
      <c r="D88" s="27">
        <v>1</v>
      </c>
      <c r="E88" s="27">
        <v>0.03</v>
      </c>
      <c r="F88" s="27">
        <v>20</v>
      </c>
      <c r="G88" s="27">
        <v>92</v>
      </c>
      <c r="H88" s="27">
        <v>0.02</v>
      </c>
      <c r="I88" s="27">
        <v>4</v>
      </c>
      <c r="J88" s="27">
        <v>2.8</v>
      </c>
      <c r="K88" s="27">
        <v>14</v>
      </c>
      <c r="L88" s="27">
        <v>8</v>
      </c>
      <c r="M88" s="27">
        <v>4</v>
      </c>
    </row>
    <row r="89" spans="1:13" x14ac:dyDescent="0.25">
      <c r="A89" s="3" t="s">
        <v>35</v>
      </c>
      <c r="B89" s="2" t="s">
        <v>72</v>
      </c>
      <c r="C89" s="26" t="s">
        <v>71</v>
      </c>
      <c r="D89" s="27">
        <v>2.96</v>
      </c>
      <c r="E89" s="27">
        <v>0.72</v>
      </c>
      <c r="F89" s="27">
        <v>15.46</v>
      </c>
      <c r="G89" s="27">
        <v>102</v>
      </c>
      <c r="H89" s="27">
        <v>2.9</v>
      </c>
      <c r="I89" s="27">
        <v>0.02</v>
      </c>
      <c r="J89" s="27">
        <v>0.03</v>
      </c>
      <c r="K89" s="27">
        <v>0.75</v>
      </c>
      <c r="L89" s="27">
        <v>0.03</v>
      </c>
      <c r="M89" s="27">
        <v>0.9</v>
      </c>
    </row>
    <row r="90" spans="1:13" ht="16.5" thickBot="1" x14ac:dyDescent="0.3">
      <c r="A90" s="7">
        <v>278</v>
      </c>
      <c r="B90" s="2" t="s">
        <v>43</v>
      </c>
      <c r="C90" s="26" t="s">
        <v>65</v>
      </c>
      <c r="D90" s="27">
        <v>1</v>
      </c>
      <c r="E90" s="27">
        <v>0.05</v>
      </c>
      <c r="F90" s="27">
        <v>27.5</v>
      </c>
      <c r="G90" s="27">
        <v>110</v>
      </c>
      <c r="H90" s="27">
        <v>28.69</v>
      </c>
      <c r="I90" s="27">
        <v>18.27</v>
      </c>
      <c r="J90" s="27">
        <v>0.61</v>
      </c>
      <c r="K90" s="27">
        <v>0.01</v>
      </c>
      <c r="L90" s="27">
        <v>0.03</v>
      </c>
      <c r="M90" s="27">
        <v>0.32</v>
      </c>
    </row>
    <row r="91" spans="1:13" ht="16.5" thickBot="1" x14ac:dyDescent="0.3">
      <c r="A91" s="9"/>
      <c r="B91" s="4" t="s">
        <v>19</v>
      </c>
      <c r="C91" s="28"/>
      <c r="D91" s="29">
        <f t="shared" ref="D91:M91" si="6">SUM(D85:D90)</f>
        <v>21.46</v>
      </c>
      <c r="E91" s="29">
        <f t="shared" si="6"/>
        <v>27.8</v>
      </c>
      <c r="F91" s="29">
        <f t="shared" si="6"/>
        <v>87.16</v>
      </c>
      <c r="G91" s="29">
        <f t="shared" si="6"/>
        <v>715</v>
      </c>
      <c r="H91" s="29">
        <f t="shared" si="6"/>
        <v>87.100000000000009</v>
      </c>
      <c r="I91" s="29">
        <f t="shared" si="6"/>
        <v>68.570000000000007</v>
      </c>
      <c r="J91" s="29">
        <f t="shared" si="6"/>
        <v>5.91</v>
      </c>
      <c r="K91" s="29">
        <f t="shared" si="6"/>
        <v>14.879999999999999</v>
      </c>
      <c r="L91" s="29">
        <f t="shared" si="6"/>
        <v>8.2399999999999984</v>
      </c>
      <c r="M91" s="29">
        <f t="shared" si="6"/>
        <v>14.82</v>
      </c>
    </row>
    <row r="92" spans="1:13" ht="16.5" thickBot="1" x14ac:dyDescent="0.3">
      <c r="A92" s="63" t="s">
        <v>28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x14ac:dyDescent="0.25">
      <c r="A93" s="54" t="s">
        <v>3</v>
      </c>
      <c r="B93" s="56" t="s">
        <v>4</v>
      </c>
      <c r="C93" s="58" t="s">
        <v>5</v>
      </c>
      <c r="D93" s="60" t="s">
        <v>6</v>
      </c>
      <c r="E93" s="61"/>
      <c r="F93" s="62"/>
      <c r="G93" s="52" t="s">
        <v>7</v>
      </c>
      <c r="H93" s="50" t="s">
        <v>9</v>
      </c>
      <c r="I93" s="51"/>
      <c r="J93" s="51"/>
      <c r="K93" s="50" t="s">
        <v>8</v>
      </c>
      <c r="L93" s="51"/>
      <c r="M93" s="51"/>
    </row>
    <row r="94" spans="1:13" x14ac:dyDescent="0.25">
      <c r="A94" s="55"/>
      <c r="B94" s="57"/>
      <c r="C94" s="59"/>
      <c r="D94" s="18" t="s">
        <v>10</v>
      </c>
      <c r="E94" s="18" t="s">
        <v>11</v>
      </c>
      <c r="F94" s="18" t="s">
        <v>12</v>
      </c>
      <c r="G94" s="53"/>
      <c r="H94" s="19" t="s">
        <v>15</v>
      </c>
      <c r="I94" s="19" t="s">
        <v>16</v>
      </c>
      <c r="J94" s="20" t="s">
        <v>17</v>
      </c>
      <c r="K94" s="19" t="s">
        <v>13</v>
      </c>
      <c r="L94" s="19" t="s">
        <v>32</v>
      </c>
      <c r="M94" s="19" t="s">
        <v>14</v>
      </c>
    </row>
    <row r="95" spans="1:13" x14ac:dyDescent="0.25">
      <c r="A95" s="5">
        <v>1</v>
      </c>
      <c r="B95" s="6">
        <v>2</v>
      </c>
      <c r="C95" s="21">
        <v>3</v>
      </c>
      <c r="D95" s="22">
        <v>4</v>
      </c>
      <c r="E95" s="22">
        <v>5</v>
      </c>
      <c r="F95" s="22">
        <v>6</v>
      </c>
      <c r="G95" s="23">
        <v>7</v>
      </c>
      <c r="H95" s="24">
        <v>8</v>
      </c>
      <c r="I95" s="25">
        <v>9</v>
      </c>
      <c r="J95" s="25">
        <v>10</v>
      </c>
      <c r="K95" s="25">
        <v>12</v>
      </c>
      <c r="L95" s="25">
        <v>13</v>
      </c>
      <c r="M95" s="25">
        <v>14</v>
      </c>
    </row>
    <row r="96" spans="1:13" x14ac:dyDescent="0.25">
      <c r="A96" s="5"/>
      <c r="B96" s="35" t="s">
        <v>20</v>
      </c>
      <c r="C96" s="21"/>
      <c r="D96" s="30"/>
      <c r="E96" s="30"/>
      <c r="F96" s="30"/>
      <c r="G96" s="23"/>
      <c r="H96" s="31"/>
      <c r="I96" s="31"/>
      <c r="J96" s="31"/>
      <c r="K96" s="31"/>
      <c r="L96" s="31"/>
      <c r="M96" s="31"/>
    </row>
    <row r="97" spans="1:13" x14ac:dyDescent="0.25">
      <c r="A97" s="7">
        <v>14</v>
      </c>
      <c r="B97" s="1" t="s">
        <v>91</v>
      </c>
      <c r="C97" s="26" t="s">
        <v>73</v>
      </c>
      <c r="D97" s="27">
        <v>0.68</v>
      </c>
      <c r="E97" s="27">
        <v>3.11</v>
      </c>
      <c r="F97" s="27">
        <v>5.95</v>
      </c>
      <c r="G97" s="27">
        <v>54.96</v>
      </c>
      <c r="H97" s="27">
        <v>12.82</v>
      </c>
      <c r="I97" s="27">
        <v>7.95</v>
      </c>
      <c r="J97" s="27">
        <v>0.34</v>
      </c>
      <c r="K97" s="27">
        <v>0.02</v>
      </c>
      <c r="L97" s="27">
        <v>0.02</v>
      </c>
      <c r="M97" s="27">
        <v>11.1</v>
      </c>
    </row>
    <row r="98" spans="1:13" x14ac:dyDescent="0.25">
      <c r="A98" s="7">
        <v>63</v>
      </c>
      <c r="B98" s="1" t="s">
        <v>94</v>
      </c>
      <c r="C98" s="26" t="s">
        <v>93</v>
      </c>
      <c r="D98" s="27">
        <v>1.6</v>
      </c>
      <c r="E98" s="27">
        <v>1.5</v>
      </c>
      <c r="F98" s="27">
        <v>11.6</v>
      </c>
      <c r="G98" s="27">
        <v>68</v>
      </c>
      <c r="H98" s="27">
        <v>9.48</v>
      </c>
      <c r="I98" s="27">
        <v>14.41</v>
      </c>
      <c r="J98" s="27">
        <v>0.55000000000000004</v>
      </c>
      <c r="K98" s="27">
        <v>0.05</v>
      </c>
      <c r="L98" s="27">
        <v>0.04</v>
      </c>
      <c r="M98" s="27">
        <v>4.2</v>
      </c>
    </row>
    <row r="99" spans="1:13" x14ac:dyDescent="0.25">
      <c r="A99" s="7">
        <v>90</v>
      </c>
      <c r="B99" s="1" t="s">
        <v>55</v>
      </c>
      <c r="C99" s="26" t="s">
        <v>47</v>
      </c>
      <c r="D99" s="27">
        <v>19.3</v>
      </c>
      <c r="E99" s="27">
        <v>18.2</v>
      </c>
      <c r="F99" s="27">
        <v>3.9</v>
      </c>
      <c r="G99" s="27">
        <v>257</v>
      </c>
      <c r="H99" s="27">
        <v>12.44</v>
      </c>
      <c r="I99" s="27">
        <v>25.92</v>
      </c>
      <c r="J99" s="27">
        <v>2.79</v>
      </c>
      <c r="K99" s="27">
        <v>0.05</v>
      </c>
      <c r="L99" s="27">
        <v>0.13</v>
      </c>
      <c r="M99" s="27">
        <v>0.21</v>
      </c>
    </row>
    <row r="100" spans="1:13" x14ac:dyDescent="0.25">
      <c r="A100" s="3">
        <v>202</v>
      </c>
      <c r="B100" s="47" t="s">
        <v>95</v>
      </c>
      <c r="C100" s="26" t="s">
        <v>68</v>
      </c>
      <c r="D100" s="27">
        <v>6.6</v>
      </c>
      <c r="E100" s="27">
        <v>5</v>
      </c>
      <c r="F100" s="27">
        <v>40</v>
      </c>
      <c r="G100" s="27">
        <v>235</v>
      </c>
      <c r="H100" s="27">
        <v>11.17</v>
      </c>
      <c r="I100" s="27">
        <v>8.77</v>
      </c>
      <c r="J100" s="27">
        <v>0.89</v>
      </c>
      <c r="K100" s="27">
        <v>7.0000000000000007E-2</v>
      </c>
      <c r="L100" s="27">
        <v>0.02</v>
      </c>
      <c r="M100" s="27">
        <v>0</v>
      </c>
    </row>
    <row r="101" spans="1:13" x14ac:dyDescent="0.25">
      <c r="A101" s="7">
        <v>277</v>
      </c>
      <c r="B101" s="2" t="s">
        <v>96</v>
      </c>
      <c r="C101" s="26" t="s">
        <v>18</v>
      </c>
      <c r="D101" s="27">
        <v>0.2</v>
      </c>
      <c r="E101" s="27">
        <v>0.1</v>
      </c>
      <c r="F101" s="27">
        <v>17.2</v>
      </c>
      <c r="G101" s="27">
        <v>68</v>
      </c>
      <c r="H101" s="27">
        <v>6.03</v>
      </c>
      <c r="I101" s="27">
        <v>3.13</v>
      </c>
      <c r="J101" s="27">
        <v>0.8</v>
      </c>
      <c r="K101" s="27">
        <v>0.01</v>
      </c>
      <c r="L101" s="27">
        <v>0.01</v>
      </c>
      <c r="M101" s="27">
        <v>1.6</v>
      </c>
    </row>
    <row r="102" spans="1:13" ht="16.5" thickBot="1" x14ac:dyDescent="0.3">
      <c r="A102" s="7" t="s">
        <v>35</v>
      </c>
      <c r="B102" s="2" t="s">
        <v>75</v>
      </c>
      <c r="C102" s="26" t="s">
        <v>71</v>
      </c>
      <c r="D102" s="27">
        <v>9.1999999999999993</v>
      </c>
      <c r="E102" s="27">
        <v>1.92</v>
      </c>
      <c r="F102" s="27">
        <v>40.4</v>
      </c>
      <c r="G102" s="27">
        <v>216</v>
      </c>
      <c r="H102" s="27">
        <v>5.6</v>
      </c>
      <c r="I102" s="27">
        <v>0.02</v>
      </c>
      <c r="J102" s="27">
        <v>0.04</v>
      </c>
      <c r="K102" s="27">
        <v>1.24</v>
      </c>
      <c r="L102" s="27">
        <v>0.02</v>
      </c>
      <c r="M102" s="27">
        <v>1</v>
      </c>
    </row>
    <row r="103" spans="1:13" ht="16.5" thickBot="1" x14ac:dyDescent="0.3">
      <c r="A103" s="9"/>
      <c r="B103" s="4" t="s">
        <v>19</v>
      </c>
      <c r="C103" s="28"/>
      <c r="D103" s="29">
        <f t="shared" ref="D103:M103" si="7">SUM(D97:D102)</f>
        <v>37.58</v>
      </c>
      <c r="E103" s="29">
        <f t="shared" si="7"/>
        <v>29.83</v>
      </c>
      <c r="F103" s="29">
        <f t="shared" si="7"/>
        <v>119.05000000000001</v>
      </c>
      <c r="G103" s="29">
        <f t="shared" si="7"/>
        <v>898.96</v>
      </c>
      <c r="H103" s="29">
        <f t="shared" si="7"/>
        <v>57.540000000000006</v>
      </c>
      <c r="I103" s="29">
        <f t="shared" si="7"/>
        <v>60.2</v>
      </c>
      <c r="J103" s="29">
        <f t="shared" si="7"/>
        <v>5.41</v>
      </c>
      <c r="K103" s="29">
        <f t="shared" si="7"/>
        <v>1.44</v>
      </c>
      <c r="L103" s="29">
        <f t="shared" si="7"/>
        <v>0.24</v>
      </c>
      <c r="M103" s="29">
        <f t="shared" si="7"/>
        <v>18.110000000000003</v>
      </c>
    </row>
    <row r="104" spans="1:13" ht="16.5" thickBot="1" x14ac:dyDescent="0.3">
      <c r="A104" s="63" t="s">
        <v>29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 x14ac:dyDescent="0.25">
      <c r="A105" s="54" t="s">
        <v>3</v>
      </c>
      <c r="B105" s="56" t="s">
        <v>4</v>
      </c>
      <c r="C105" s="58" t="s">
        <v>5</v>
      </c>
      <c r="D105" s="60" t="s">
        <v>6</v>
      </c>
      <c r="E105" s="61"/>
      <c r="F105" s="62"/>
      <c r="G105" s="52" t="s">
        <v>7</v>
      </c>
      <c r="H105" s="50" t="s">
        <v>9</v>
      </c>
      <c r="I105" s="51"/>
      <c r="J105" s="51"/>
      <c r="K105" s="50" t="s">
        <v>8</v>
      </c>
      <c r="L105" s="51"/>
      <c r="M105" s="51"/>
    </row>
    <row r="106" spans="1:13" x14ac:dyDescent="0.25">
      <c r="A106" s="55"/>
      <c r="B106" s="57"/>
      <c r="C106" s="59"/>
      <c r="D106" s="18" t="s">
        <v>10</v>
      </c>
      <c r="E106" s="18" t="s">
        <v>11</v>
      </c>
      <c r="F106" s="18" t="s">
        <v>12</v>
      </c>
      <c r="G106" s="53"/>
      <c r="H106" s="19" t="s">
        <v>15</v>
      </c>
      <c r="I106" s="19" t="s">
        <v>16</v>
      </c>
      <c r="J106" s="20" t="s">
        <v>17</v>
      </c>
      <c r="K106" s="19" t="s">
        <v>13</v>
      </c>
      <c r="L106" s="19" t="s">
        <v>32</v>
      </c>
      <c r="M106" s="19" t="s">
        <v>14</v>
      </c>
    </row>
    <row r="107" spans="1:13" x14ac:dyDescent="0.25">
      <c r="A107" s="5">
        <v>1</v>
      </c>
      <c r="B107" s="6">
        <v>2</v>
      </c>
      <c r="C107" s="21">
        <v>3</v>
      </c>
      <c r="D107" s="22">
        <v>4</v>
      </c>
      <c r="E107" s="22">
        <v>5</v>
      </c>
      <c r="F107" s="22">
        <v>6</v>
      </c>
      <c r="G107" s="23">
        <v>7</v>
      </c>
      <c r="H107" s="24">
        <v>8</v>
      </c>
      <c r="I107" s="25">
        <v>9</v>
      </c>
      <c r="J107" s="25">
        <v>10</v>
      </c>
      <c r="K107" s="25">
        <v>12</v>
      </c>
      <c r="L107" s="25">
        <v>13</v>
      </c>
      <c r="M107" s="25">
        <v>14</v>
      </c>
    </row>
    <row r="108" spans="1:13" x14ac:dyDescent="0.25">
      <c r="A108" s="5"/>
      <c r="B108" s="49" t="s">
        <v>20</v>
      </c>
      <c r="C108" s="21"/>
      <c r="D108" s="30"/>
      <c r="E108" s="30"/>
      <c r="F108" s="30"/>
      <c r="G108" s="23"/>
      <c r="H108" s="31"/>
      <c r="I108" s="31"/>
      <c r="J108" s="31"/>
      <c r="K108" s="31"/>
      <c r="L108" s="31"/>
      <c r="M108" s="31"/>
    </row>
    <row r="109" spans="1:13" x14ac:dyDescent="0.25">
      <c r="A109" s="7">
        <v>31</v>
      </c>
      <c r="B109" s="1" t="s">
        <v>97</v>
      </c>
      <c r="C109" s="26" t="s">
        <v>73</v>
      </c>
      <c r="D109" s="27">
        <v>0.7</v>
      </c>
      <c r="E109" s="27">
        <v>3.6</v>
      </c>
      <c r="F109" s="27">
        <v>3.8</v>
      </c>
      <c r="G109" s="27">
        <v>51</v>
      </c>
      <c r="H109" s="27">
        <v>12.6</v>
      </c>
      <c r="I109" s="27">
        <v>11.82</v>
      </c>
      <c r="J109" s="27">
        <v>0.56999999999999995</v>
      </c>
      <c r="K109" s="27">
        <v>0.04</v>
      </c>
      <c r="L109" s="27">
        <v>0.02</v>
      </c>
      <c r="M109" s="27">
        <v>13.52</v>
      </c>
    </row>
    <row r="110" spans="1:13" x14ac:dyDescent="0.25">
      <c r="A110" s="7">
        <v>59</v>
      </c>
      <c r="B110" s="1" t="s">
        <v>41</v>
      </c>
      <c r="C110" s="26" t="s">
        <v>93</v>
      </c>
      <c r="D110" s="27">
        <v>2.1</v>
      </c>
      <c r="E110" s="27">
        <v>2</v>
      </c>
      <c r="F110" s="27">
        <v>15</v>
      </c>
      <c r="G110" s="27">
        <v>89</v>
      </c>
      <c r="H110" s="27">
        <v>10.96</v>
      </c>
      <c r="I110" s="27">
        <v>16.739999999999998</v>
      </c>
      <c r="J110" s="27">
        <v>0.69</v>
      </c>
      <c r="K110" s="27">
        <v>7.0000000000000007E-2</v>
      </c>
      <c r="L110" s="27">
        <v>0.04</v>
      </c>
      <c r="M110" s="27">
        <v>5.28</v>
      </c>
    </row>
    <row r="111" spans="1:13" x14ac:dyDescent="0.25">
      <c r="A111" s="7">
        <v>131</v>
      </c>
      <c r="B111" s="1" t="s">
        <v>38</v>
      </c>
      <c r="C111" s="26" t="s">
        <v>68</v>
      </c>
      <c r="D111" s="27">
        <v>3.7</v>
      </c>
      <c r="E111" s="27">
        <v>6.3</v>
      </c>
      <c r="F111" s="27">
        <v>23.4</v>
      </c>
      <c r="G111" s="27">
        <v>168</v>
      </c>
      <c r="H111" s="27">
        <v>43.69</v>
      </c>
      <c r="I111" s="27">
        <v>35.26</v>
      </c>
      <c r="J111" s="27">
        <v>1.28</v>
      </c>
      <c r="K111" s="27">
        <v>0.14000000000000001</v>
      </c>
      <c r="L111" s="27">
        <v>0.12</v>
      </c>
      <c r="M111" s="27">
        <v>6.22</v>
      </c>
    </row>
    <row r="112" spans="1:13" x14ac:dyDescent="0.25">
      <c r="A112" s="7">
        <v>120</v>
      </c>
      <c r="B112" s="1" t="s">
        <v>39</v>
      </c>
      <c r="C112" s="26" t="s">
        <v>98</v>
      </c>
      <c r="D112" s="27">
        <v>19.8</v>
      </c>
      <c r="E112" s="27">
        <v>15.3</v>
      </c>
      <c r="F112" s="27">
        <v>9.1999999999999993</v>
      </c>
      <c r="G112" s="27">
        <v>255</v>
      </c>
      <c r="H112" s="27">
        <v>42.08</v>
      </c>
      <c r="I112" s="27">
        <v>26.88</v>
      </c>
      <c r="J112" s="27">
        <v>2.15</v>
      </c>
      <c r="K112" s="27">
        <v>7.0000000000000007E-2</v>
      </c>
      <c r="L112" s="27">
        <v>0.1</v>
      </c>
      <c r="M112" s="27">
        <v>3.97</v>
      </c>
    </row>
    <row r="113" spans="1:13" x14ac:dyDescent="0.25">
      <c r="A113" s="7">
        <v>277</v>
      </c>
      <c r="B113" s="2" t="s">
        <v>57</v>
      </c>
      <c r="C113" s="26" t="s">
        <v>18</v>
      </c>
      <c r="D113" s="27">
        <v>0.4</v>
      </c>
      <c r="E113" s="27">
        <v>0.1</v>
      </c>
      <c r="F113" s="27">
        <v>17.3</v>
      </c>
      <c r="G113" s="27">
        <v>70</v>
      </c>
      <c r="H113" s="27">
        <v>15.36</v>
      </c>
      <c r="I113" s="27">
        <v>5.66</v>
      </c>
      <c r="J113" s="27">
        <v>0.17</v>
      </c>
      <c r="K113" s="27">
        <v>0.01</v>
      </c>
      <c r="L113" s="27">
        <v>0.01</v>
      </c>
      <c r="M113" s="27">
        <v>12</v>
      </c>
    </row>
    <row r="114" spans="1:13" ht="16.5" thickBot="1" x14ac:dyDescent="0.3">
      <c r="A114" s="7" t="s">
        <v>35</v>
      </c>
      <c r="B114" s="2" t="s">
        <v>72</v>
      </c>
      <c r="C114" s="26" t="s">
        <v>71</v>
      </c>
      <c r="D114" s="27">
        <v>9.1999999999999993</v>
      </c>
      <c r="E114" s="27">
        <v>1.92</v>
      </c>
      <c r="F114" s="27">
        <v>40.4</v>
      </c>
      <c r="G114" s="27">
        <v>216</v>
      </c>
      <c r="H114" s="27">
        <v>5.6</v>
      </c>
      <c r="I114" s="27">
        <v>0.02</v>
      </c>
      <c r="J114" s="27">
        <v>0.04</v>
      </c>
      <c r="K114" s="27">
        <v>1.24</v>
      </c>
      <c r="L114" s="27">
        <v>0.02</v>
      </c>
      <c r="M114" s="27">
        <v>1</v>
      </c>
    </row>
    <row r="115" spans="1:13" ht="16.5" thickBot="1" x14ac:dyDescent="0.3">
      <c r="A115" s="9"/>
      <c r="B115" s="4" t="s">
        <v>19</v>
      </c>
      <c r="C115" s="32"/>
      <c r="D115" s="33">
        <f t="shared" ref="D115:M115" si="8">SUM(D109:D114)</f>
        <v>35.9</v>
      </c>
      <c r="E115" s="33">
        <f t="shared" si="8"/>
        <v>29.22</v>
      </c>
      <c r="F115" s="33">
        <f t="shared" si="8"/>
        <v>109.1</v>
      </c>
      <c r="G115" s="33">
        <f t="shared" si="8"/>
        <v>849</v>
      </c>
      <c r="H115" s="33">
        <f t="shared" si="8"/>
        <v>130.29</v>
      </c>
      <c r="I115" s="33">
        <f t="shared" si="8"/>
        <v>96.379999999999981</v>
      </c>
      <c r="J115" s="33">
        <f t="shared" si="8"/>
        <v>4.8999999999999995</v>
      </c>
      <c r="K115" s="33">
        <f t="shared" si="8"/>
        <v>1.57</v>
      </c>
      <c r="L115" s="33">
        <f t="shared" si="8"/>
        <v>0.31000000000000005</v>
      </c>
      <c r="M115" s="33">
        <f t="shared" si="8"/>
        <v>41.989999999999995</v>
      </c>
    </row>
    <row r="116" spans="1:13" ht="16.5" thickBot="1" x14ac:dyDescent="0.3">
      <c r="A116" s="63" t="s">
        <v>30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spans="1:13" x14ac:dyDescent="0.25">
      <c r="A117" s="54" t="s">
        <v>3</v>
      </c>
      <c r="B117" s="56" t="s">
        <v>4</v>
      </c>
      <c r="C117" s="58" t="s">
        <v>5</v>
      </c>
      <c r="D117" s="60" t="s">
        <v>6</v>
      </c>
      <c r="E117" s="61"/>
      <c r="F117" s="62"/>
      <c r="G117" s="52" t="s">
        <v>7</v>
      </c>
      <c r="H117" s="50" t="s">
        <v>9</v>
      </c>
      <c r="I117" s="51"/>
      <c r="J117" s="51"/>
      <c r="K117" s="50" t="s">
        <v>8</v>
      </c>
      <c r="L117" s="51"/>
      <c r="M117" s="51"/>
    </row>
    <row r="118" spans="1:13" x14ac:dyDescent="0.25">
      <c r="A118" s="55"/>
      <c r="B118" s="57"/>
      <c r="C118" s="59"/>
      <c r="D118" s="18" t="s">
        <v>10</v>
      </c>
      <c r="E118" s="18" t="s">
        <v>11</v>
      </c>
      <c r="F118" s="18" t="s">
        <v>12</v>
      </c>
      <c r="G118" s="53"/>
      <c r="H118" s="19" t="s">
        <v>15</v>
      </c>
      <c r="I118" s="19" t="s">
        <v>16</v>
      </c>
      <c r="J118" s="20" t="s">
        <v>17</v>
      </c>
      <c r="K118" s="19" t="s">
        <v>13</v>
      </c>
      <c r="L118" s="19" t="s">
        <v>32</v>
      </c>
      <c r="M118" s="19" t="s">
        <v>14</v>
      </c>
    </row>
    <row r="119" spans="1:13" x14ac:dyDescent="0.25">
      <c r="A119" s="5">
        <v>1</v>
      </c>
      <c r="B119" s="6">
        <v>2</v>
      </c>
      <c r="C119" s="21">
        <v>3</v>
      </c>
      <c r="D119" s="22">
        <v>4</v>
      </c>
      <c r="E119" s="22">
        <v>5</v>
      </c>
      <c r="F119" s="22">
        <v>6</v>
      </c>
      <c r="G119" s="23">
        <v>7</v>
      </c>
      <c r="H119" s="24">
        <v>8</v>
      </c>
      <c r="I119" s="25">
        <v>9</v>
      </c>
      <c r="J119" s="25">
        <v>10</v>
      </c>
      <c r="K119" s="25">
        <v>12</v>
      </c>
      <c r="L119" s="25">
        <v>13</v>
      </c>
      <c r="M119" s="25">
        <v>14</v>
      </c>
    </row>
    <row r="120" spans="1:13" x14ac:dyDescent="0.25">
      <c r="A120" s="5"/>
      <c r="B120" s="35" t="s">
        <v>20</v>
      </c>
      <c r="C120" s="21"/>
      <c r="D120" s="30"/>
      <c r="E120" s="30"/>
      <c r="F120" s="30"/>
      <c r="G120" s="23"/>
      <c r="H120" s="31"/>
      <c r="I120" s="31"/>
      <c r="J120" s="31"/>
      <c r="K120" s="31"/>
      <c r="L120" s="31"/>
      <c r="M120" s="31"/>
    </row>
    <row r="121" spans="1:13" x14ac:dyDescent="0.25">
      <c r="A121" s="7">
        <v>1</v>
      </c>
      <c r="B121" s="1" t="s">
        <v>80</v>
      </c>
      <c r="C121" s="26" t="s">
        <v>73</v>
      </c>
      <c r="D121" s="27">
        <v>3</v>
      </c>
      <c r="E121" s="27">
        <v>8.4</v>
      </c>
      <c r="F121" s="27">
        <v>5.4</v>
      </c>
      <c r="G121" s="27">
        <v>109</v>
      </c>
      <c r="H121" s="27">
        <v>13</v>
      </c>
      <c r="I121" s="27">
        <v>11.43</v>
      </c>
      <c r="J121" s="27">
        <v>0.45</v>
      </c>
      <c r="K121" s="27">
        <v>0.04</v>
      </c>
      <c r="L121" s="27">
        <v>0.05</v>
      </c>
      <c r="M121" s="27">
        <v>1.79</v>
      </c>
    </row>
    <row r="122" spans="1:13" x14ac:dyDescent="0.25">
      <c r="A122" s="7">
        <v>56</v>
      </c>
      <c r="B122" s="1" t="s">
        <v>42</v>
      </c>
      <c r="C122" s="26" t="s">
        <v>92</v>
      </c>
      <c r="D122" s="27">
        <v>1.7</v>
      </c>
      <c r="E122" s="27">
        <v>4.2</v>
      </c>
      <c r="F122" s="27">
        <v>10.9</v>
      </c>
      <c r="G122" s="27">
        <v>90</v>
      </c>
      <c r="H122" s="27">
        <v>18.98</v>
      </c>
      <c r="I122" s="27">
        <v>19.32</v>
      </c>
      <c r="J122" s="27">
        <v>0.73</v>
      </c>
      <c r="K122" s="27">
        <v>0.06</v>
      </c>
      <c r="L122" s="27">
        <v>0.05</v>
      </c>
      <c r="M122" s="27">
        <v>8.4</v>
      </c>
    </row>
    <row r="123" spans="1:13" x14ac:dyDescent="0.25">
      <c r="A123" s="7">
        <v>170</v>
      </c>
      <c r="B123" s="1" t="s">
        <v>99</v>
      </c>
      <c r="C123" s="26" t="s">
        <v>31</v>
      </c>
      <c r="D123" s="27">
        <v>5.9</v>
      </c>
      <c r="E123" s="27">
        <v>4.4000000000000004</v>
      </c>
      <c r="F123" s="27">
        <v>37.1</v>
      </c>
      <c r="G123" s="27">
        <v>215</v>
      </c>
      <c r="H123" s="27">
        <v>89.93</v>
      </c>
      <c r="I123" s="27">
        <v>70.319999999999993</v>
      </c>
      <c r="J123" s="27">
        <v>1.87</v>
      </c>
      <c r="K123" s="27">
        <v>0.18</v>
      </c>
      <c r="L123" s="27">
        <v>0.08</v>
      </c>
      <c r="M123" s="27">
        <v>10.18</v>
      </c>
    </row>
    <row r="124" spans="1:13" x14ac:dyDescent="0.25">
      <c r="A124" s="7">
        <v>91</v>
      </c>
      <c r="B124" s="1" t="s">
        <v>100</v>
      </c>
      <c r="C124" s="26" t="s">
        <v>49</v>
      </c>
      <c r="D124" s="27">
        <v>23.3</v>
      </c>
      <c r="E124" s="27">
        <v>27.4</v>
      </c>
      <c r="F124" s="27">
        <v>3.2</v>
      </c>
      <c r="G124" s="27">
        <v>352</v>
      </c>
      <c r="H124" s="27">
        <v>7.8</v>
      </c>
      <c r="I124" s="27">
        <v>5.45</v>
      </c>
      <c r="J124" s="27">
        <v>0.27</v>
      </c>
      <c r="K124" s="27">
        <v>0.01</v>
      </c>
      <c r="L124" s="27">
        <v>0.01</v>
      </c>
      <c r="M124" s="27">
        <v>1.18</v>
      </c>
    </row>
    <row r="125" spans="1:13" x14ac:dyDescent="0.25">
      <c r="A125" s="3" t="s">
        <v>35</v>
      </c>
      <c r="B125" s="2" t="s">
        <v>82</v>
      </c>
      <c r="C125" s="26" t="s">
        <v>71</v>
      </c>
      <c r="D125" s="27">
        <v>2.96</v>
      </c>
      <c r="E125" s="27">
        <v>0.72</v>
      </c>
      <c r="F125" s="27">
        <v>15.46</v>
      </c>
      <c r="G125" s="27">
        <v>102</v>
      </c>
      <c r="H125" s="27">
        <v>2.9</v>
      </c>
      <c r="I125" s="27">
        <v>0.02</v>
      </c>
      <c r="J125" s="27">
        <v>0.03</v>
      </c>
      <c r="K125" s="27">
        <v>0.75</v>
      </c>
      <c r="L125" s="27">
        <v>0.03</v>
      </c>
      <c r="M125" s="27">
        <v>0.9</v>
      </c>
    </row>
    <row r="126" spans="1:13" ht="16.5" thickBot="1" x14ac:dyDescent="0.3">
      <c r="A126" s="7">
        <v>284</v>
      </c>
      <c r="B126" s="1" t="s">
        <v>56</v>
      </c>
      <c r="C126" s="26" t="s">
        <v>18</v>
      </c>
      <c r="D126" s="27">
        <v>0</v>
      </c>
      <c r="E126" s="27">
        <v>0</v>
      </c>
      <c r="F126" s="27">
        <v>4.0999999999999996</v>
      </c>
      <c r="G126" s="27">
        <v>16</v>
      </c>
      <c r="H126" s="27">
        <v>250</v>
      </c>
      <c r="I126" s="27">
        <v>14</v>
      </c>
      <c r="J126" s="27">
        <v>0</v>
      </c>
      <c r="K126" s="27">
        <v>0.4</v>
      </c>
      <c r="L126" s="27">
        <v>0.5</v>
      </c>
      <c r="M126" s="27">
        <v>28</v>
      </c>
    </row>
    <row r="127" spans="1:13" ht="16.5" thickBot="1" x14ac:dyDescent="0.3">
      <c r="A127" s="9"/>
      <c r="B127" s="4" t="s">
        <v>19</v>
      </c>
      <c r="C127" s="28"/>
      <c r="D127" s="29">
        <f t="shared" ref="D127:M127" si="9">SUM(D121:D126)</f>
        <v>36.860000000000007</v>
      </c>
      <c r="E127" s="29">
        <f t="shared" si="9"/>
        <v>45.12</v>
      </c>
      <c r="F127" s="29">
        <f t="shared" si="9"/>
        <v>76.16</v>
      </c>
      <c r="G127" s="29">
        <f t="shared" si="9"/>
        <v>884</v>
      </c>
      <c r="H127" s="29">
        <f t="shared" si="9"/>
        <v>382.61</v>
      </c>
      <c r="I127" s="29">
        <f t="shared" si="9"/>
        <v>120.53999999999999</v>
      </c>
      <c r="J127" s="29">
        <f t="shared" si="9"/>
        <v>3.3499999999999996</v>
      </c>
      <c r="K127" s="29">
        <f t="shared" si="9"/>
        <v>1.44</v>
      </c>
      <c r="L127" s="29">
        <f t="shared" si="9"/>
        <v>0.72</v>
      </c>
      <c r="M127" s="29">
        <f t="shared" si="9"/>
        <v>50.45</v>
      </c>
    </row>
    <row r="128" spans="1:13" s="36" customFormat="1" x14ac:dyDescent="0.25">
      <c r="A128" s="37"/>
      <c r="B128" s="38" t="s">
        <v>52</v>
      </c>
      <c r="C128" s="34"/>
      <c r="D128" s="34">
        <v>720.1</v>
      </c>
      <c r="E128" s="34">
        <v>781.69</v>
      </c>
      <c r="F128" s="34">
        <v>2520.17</v>
      </c>
      <c r="G128" s="34" t="s">
        <v>45</v>
      </c>
      <c r="H128" s="34">
        <v>5932.49</v>
      </c>
      <c r="I128" s="34">
        <v>2319.4499999999998</v>
      </c>
      <c r="J128" s="34">
        <v>103.28</v>
      </c>
      <c r="K128" s="34">
        <v>1069.6600000000001</v>
      </c>
      <c r="L128" s="34">
        <v>65.900000000000006</v>
      </c>
      <c r="M128" s="34">
        <v>950.98</v>
      </c>
    </row>
    <row r="129" spans="1:13" ht="49.5" customHeight="1" x14ac:dyDescent="0.2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</row>
    <row r="131" spans="1:13" ht="23.25" customHeight="1" x14ac:dyDescent="0.25"/>
  </sheetData>
  <mergeCells count="83">
    <mergeCell ref="K11:M11"/>
    <mergeCell ref="A6:M9"/>
    <mergeCell ref="A10:M10"/>
    <mergeCell ref="A24:A25"/>
    <mergeCell ref="B24:B25"/>
    <mergeCell ref="C24:C25"/>
    <mergeCell ref="D24:F24"/>
    <mergeCell ref="G24:G25"/>
    <mergeCell ref="H11:J11"/>
    <mergeCell ref="G11:G12"/>
    <mergeCell ref="H24:J24"/>
    <mergeCell ref="K24:M24"/>
    <mergeCell ref="A23:M23"/>
    <mergeCell ref="A4:B4"/>
    <mergeCell ref="A11:A12"/>
    <mergeCell ref="B11:B12"/>
    <mergeCell ref="C11:C12"/>
    <mergeCell ref="D11:F11"/>
    <mergeCell ref="K34:M34"/>
    <mergeCell ref="A33:M33"/>
    <mergeCell ref="H45:J45"/>
    <mergeCell ref="K45:M45"/>
    <mergeCell ref="A34:A35"/>
    <mergeCell ref="B34:B35"/>
    <mergeCell ref="C34:C35"/>
    <mergeCell ref="D34:F34"/>
    <mergeCell ref="G34:G35"/>
    <mergeCell ref="H34:J34"/>
    <mergeCell ref="A44:M44"/>
    <mergeCell ref="A45:A46"/>
    <mergeCell ref="B45:B46"/>
    <mergeCell ref="C45:C46"/>
    <mergeCell ref="D45:F45"/>
    <mergeCell ref="G45:G46"/>
    <mergeCell ref="A129:M129"/>
    <mergeCell ref="A116:M116"/>
    <mergeCell ref="K57:M57"/>
    <mergeCell ref="A68:A69"/>
    <mergeCell ref="B68:B69"/>
    <mergeCell ref="C68:C69"/>
    <mergeCell ref="D68:F68"/>
    <mergeCell ref="G68:G69"/>
    <mergeCell ref="H68:J68"/>
    <mergeCell ref="K68:M68"/>
    <mergeCell ref="A57:A58"/>
    <mergeCell ref="B57:B58"/>
    <mergeCell ref="C57:C58"/>
    <mergeCell ref="D57:F57"/>
    <mergeCell ref="G57:G58"/>
    <mergeCell ref="H57:J57"/>
    <mergeCell ref="A92:M92"/>
    <mergeCell ref="A93:A94"/>
    <mergeCell ref="B93:B94"/>
    <mergeCell ref="A104:M104"/>
    <mergeCell ref="A105:A106"/>
    <mergeCell ref="B105:B106"/>
    <mergeCell ref="C105:C106"/>
    <mergeCell ref="D105:F105"/>
    <mergeCell ref="K93:M93"/>
    <mergeCell ref="C93:C94"/>
    <mergeCell ref="D93:F93"/>
    <mergeCell ref="G93:G94"/>
    <mergeCell ref="H93:J93"/>
    <mergeCell ref="A56:M56"/>
    <mergeCell ref="A67:M67"/>
    <mergeCell ref="A80:M80"/>
    <mergeCell ref="A81:A82"/>
    <mergeCell ref="B81:B82"/>
    <mergeCell ref="C81:C82"/>
    <mergeCell ref="D81:F81"/>
    <mergeCell ref="G81:G82"/>
    <mergeCell ref="H81:J81"/>
    <mergeCell ref="K81:M81"/>
    <mergeCell ref="A117:A118"/>
    <mergeCell ref="B117:B118"/>
    <mergeCell ref="C117:C118"/>
    <mergeCell ref="D117:F117"/>
    <mergeCell ref="G117:G118"/>
    <mergeCell ref="H117:J117"/>
    <mergeCell ref="K117:M117"/>
    <mergeCell ref="G105:G106"/>
    <mergeCell ref="H105:J105"/>
    <mergeCell ref="K105:M105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с 11 до 18 лет 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2021-09-02T03:47:31Z</dcterms:modified>
</cp:coreProperties>
</file>